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Euribor" sheetId="1" r:id="rId4"/>
    <sheet state="visible" name="- AYUDA -" sheetId="2" r:id="rId5"/>
    <sheet state="visible" name="Amortización_Sistema_Francés" sheetId="3" r:id="rId6"/>
    <sheet state="hidden" name="Hoja1" sheetId="4" r:id="rId7"/>
    <sheet state="visible" name="Amortización_Sistema_Alemán" sheetId="5" r:id="rId8"/>
  </sheets>
  <definedNames>
    <definedName name="_Fill">#REF!</definedName>
    <definedName localSheetId="4" name="_Fill">#REF!</definedName>
  </definedNames>
  <calcPr/>
  <extLst>
    <ext uri="GoogleSheetsCustomDataVersion1">
      <go:sheetsCustomData xmlns:go="http://customooxmlschemas.google.com/" r:id="rId9" roundtripDataSignature="AMtx7mgcgsS63LQMUePAd2nkF59CrusGuw=="/>
    </ext>
  </extLst>
</workbook>
</file>

<file path=xl/sharedStrings.xml><?xml version="1.0" encoding="utf-8"?>
<sst xmlns="http://schemas.openxmlformats.org/spreadsheetml/2006/main" count="56" uniqueCount="31">
  <si>
    <t>Ayuda</t>
  </si>
  <si>
    <t>Cuota</t>
  </si>
  <si>
    <t>Euribor</t>
  </si>
  <si>
    <t>Euribor + 0.2%</t>
  </si>
  <si>
    <t>Valor del préstamo</t>
  </si>
  <si>
    <t>Resumen:</t>
  </si>
  <si>
    <t>TNA (30/360)</t>
  </si>
  <si>
    <t>Valor préstamo</t>
  </si>
  <si>
    <t>Años</t>
  </si>
  <si>
    <t>Suma de Cuotas</t>
  </si>
  <si>
    <t>Equivalencias TASAS efectiVas</t>
  </si>
  <si>
    <t>Frecuencia de Pago</t>
  </si>
  <si>
    <t>Mensual</t>
  </si>
  <si>
    <t>Suma de Interés</t>
  </si>
  <si>
    <t>Anual</t>
  </si>
  <si>
    <t>Interés equivalente</t>
  </si>
  <si>
    <t>Semestral</t>
  </si>
  <si>
    <t>N° de pagos por año</t>
  </si>
  <si>
    <t>Cuatrimestral</t>
  </si>
  <si>
    <t>N° Total de Cuotas</t>
  </si>
  <si>
    <t>Trimestral</t>
  </si>
  <si>
    <t>Bimensual</t>
  </si>
  <si>
    <t>Número de Cuota</t>
  </si>
  <si>
    <t>CUOTA A PAGAR</t>
  </si>
  <si>
    <t>INTERÉS</t>
  </si>
  <si>
    <t>CAPITAL AMORTIZADO</t>
  </si>
  <si>
    <t>CAPITAL VIVO</t>
  </si>
  <si>
    <t>x</t>
  </si>
  <si>
    <t>Interes</t>
  </si>
  <si>
    <t>Capital</t>
  </si>
  <si>
    <t>Equivalencias TASAS efectivas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</si>
</sst>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 * #,##0.00_ ;_ * \-#,##0.00_ ;_ * &quot;-&quot;??_ ;_ @_ "/>
    <numFmt numFmtId="165" formatCode="0.0000%"/>
    <numFmt numFmtId="166" formatCode="_ &quot;$&quot;\ * #,##0.00_ ;_ &quot;$&quot;\ * \-#,##0.00_ ;_ &quot;$&quot;\ * &quot;-&quot;??_ ;_ @_ "/>
    <numFmt numFmtId="167" formatCode="0.000%"/>
    <numFmt numFmtId="168" formatCode="&quot;$&quot;\ #,##0.00"/>
    <numFmt numFmtId="169" formatCode="#,##0.00\ [$€-C0A];[Red]#,##0.00\ [$€-C0A]"/>
    <numFmt numFmtId="170" formatCode="#,##0.00\ [$€-40A];[Red]#,##0.00\ [$€-40A]"/>
  </numFmts>
  <fonts count="23">
    <font>
      <sz val="12.0"/>
      <color rgb="FF000000"/>
      <name val="Courier"/>
    </font>
    <font>
      <sz val="12.0"/>
      <color theme="1"/>
      <name val="Calibri"/>
    </font>
    <font>
      <sz val="11.0"/>
      <color theme="1"/>
      <name val="Calibri"/>
    </font>
    <font>
      <b/>
      <sz val="11.0"/>
      <color rgb="FF1C81F0"/>
      <name val="Calibri"/>
    </font>
    <font>
      <sz val="10.0"/>
      <color theme="1"/>
      <name val="Arial"/>
    </font>
    <font>
      <b/>
      <sz val="22.0"/>
      <color rgb="FF3F3F3F"/>
      <name val="Calibri"/>
    </font>
    <font>
      <sz val="11.0"/>
      <color rgb="FF000000"/>
    </font>
    <font>
      <sz val="11.0"/>
      <color rgb="FF494429"/>
      <name val="Calibri"/>
    </font>
    <font/>
    <font>
      <sz val="11.0"/>
      <color rgb="FF1C81F0"/>
      <name val="Calibri"/>
    </font>
    <font>
      <i/>
      <sz val="11.0"/>
      <color rgb="FF7F7F7F"/>
      <name val="Calibri"/>
    </font>
    <font>
      <i/>
      <sz val="11.0"/>
      <color theme="4"/>
      <name val="Calibri"/>
    </font>
    <font>
      <sz val="10.0"/>
      <color rgb="FFFF0000"/>
      <name val="Calibri"/>
    </font>
    <font>
      <i/>
      <sz val="11.0"/>
      <color rgb="FFA5A5A5"/>
      <name val="Calibri"/>
    </font>
    <font>
      <sz val="11.0"/>
      <color rgb="FFA5A5A5"/>
      <name val="Calibri"/>
    </font>
    <font>
      <sz val="12.0"/>
      <color theme="1"/>
      <name val="Courier"/>
    </font>
    <font>
      <sz val="11.0"/>
      <color rgb="FF7F7F7F"/>
      <name val="Calibri"/>
    </font>
    <font>
      <b/>
      <sz val="11.0"/>
      <color theme="0"/>
      <name val="Calibri"/>
    </font>
    <font>
      <b/>
      <sz val="11.0"/>
      <color theme="1"/>
      <name val="Calibri"/>
    </font>
    <font>
      <u/>
      <sz val="11.0"/>
      <color theme="10"/>
      <name val="Calibri"/>
    </font>
    <font>
      <sz val="10.0"/>
      <color theme="1"/>
      <name val="Calibri"/>
    </font>
    <font>
      <b/>
      <sz val="10.0"/>
      <color theme="1"/>
      <name val="Calibri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FF9FF"/>
        <bgColor rgb="FFEFF9FF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</fills>
  <borders count="8">
    <border/>
    <border>
      <bottom style="thin">
        <color rgb="FFC8C8C8"/>
      </bottom>
    </border>
    <border>
      <left/>
      <right/>
      <top/>
      <bottom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</border>
    <border>
      <left/>
      <top/>
      <bottom/>
    </border>
    <border>
      <right/>
      <top/>
      <bottom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/>
      <right/>
      <top/>
      <bottom style="medium">
        <color theme="1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2" fontId="2" numFmtId="0" xfId="0" applyBorder="1" applyFill="1" applyFont="1"/>
    <xf borderId="0" fillId="0" fontId="1" numFmtId="0" xfId="0" applyFont="1"/>
    <xf borderId="1" fillId="0" fontId="1" numFmtId="0" xfId="0" applyAlignment="1" applyBorder="1" applyFont="1">
      <alignment horizontal="left"/>
    </xf>
    <xf borderId="0" fillId="0" fontId="2" numFmtId="0" xfId="0" applyFont="1"/>
    <xf borderId="2" fillId="3" fontId="3" numFmtId="0" xfId="0" applyAlignment="1" applyBorder="1" applyFill="1" applyFont="1">
      <alignment horizontal="center" vertical="center"/>
    </xf>
    <xf borderId="0" fillId="0" fontId="4" numFmtId="164" xfId="0" applyFont="1" applyNumberFormat="1"/>
    <xf borderId="0" fillId="0" fontId="1" numFmtId="0" xfId="0" applyAlignment="1" applyFont="1">
      <alignment horizontal="left"/>
    </xf>
    <xf borderId="2" fillId="4" fontId="2" numFmtId="0" xfId="0" applyBorder="1" applyFill="1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vertical="top"/>
    </xf>
    <xf borderId="2" fillId="3" fontId="3" numFmtId="0" xfId="0" applyAlignment="1" applyBorder="1" applyFont="1">
      <alignment horizontal="center" shrinkToFit="0" vertical="center" wrapText="1"/>
    </xf>
    <xf borderId="0" fillId="0" fontId="1" numFmtId="10" xfId="0" applyFont="1" applyNumberFormat="1"/>
    <xf borderId="3" fillId="0" fontId="6" numFmtId="4" xfId="0" applyAlignment="1" applyBorder="1" applyFont="1" applyNumberFormat="1">
      <alignment horizontal="center" readingOrder="0"/>
    </xf>
    <xf borderId="4" fillId="4" fontId="7" numFmtId="0" xfId="0" applyAlignment="1" applyBorder="1" applyFont="1">
      <alignment horizontal="center"/>
    </xf>
    <xf borderId="0" fillId="0" fontId="1" numFmtId="165" xfId="0" applyFont="1" applyNumberFormat="1"/>
    <xf borderId="5" fillId="0" fontId="8" numFmtId="0" xfId="0" applyBorder="1" applyFont="1"/>
    <xf borderId="3" fillId="0" fontId="2" numFmtId="9" xfId="0" applyAlignment="1" applyBorder="1" applyFont="1" applyNumberFormat="1">
      <alignment horizontal="center"/>
    </xf>
    <xf borderId="0" fillId="0" fontId="9" numFmtId="0" xfId="0" applyAlignment="1" applyFont="1">
      <alignment horizontal="center" shrinkToFit="0" vertical="center" wrapText="1"/>
    </xf>
    <xf borderId="3" fillId="0" fontId="10" numFmtId="166" xfId="0" applyAlignment="1" applyBorder="1" applyFont="1" applyNumberFormat="1">
      <alignment horizontal="center"/>
    </xf>
    <xf borderId="3" fillId="0" fontId="2" numFmtId="3" xfId="0" applyAlignment="1" applyBorder="1" applyFont="1" applyNumberFormat="1">
      <alignment horizontal="center"/>
    </xf>
    <xf borderId="4" fillId="4" fontId="11" numFmtId="0" xfId="0" applyAlignment="1" applyBorder="1" applyFont="1">
      <alignment horizontal="center"/>
    </xf>
    <xf borderId="3" fillId="0" fontId="2" numFmtId="4" xfId="0" applyAlignment="1" applyBorder="1" applyFont="1" applyNumberFormat="1">
      <alignment horizontal="center"/>
    </xf>
    <xf borderId="6" fillId="0" fontId="1" numFmtId="0" xfId="0" applyAlignment="1" applyBorder="1" applyFont="1">
      <alignment horizontal="center"/>
    </xf>
    <xf borderId="6" fillId="0" fontId="12" numFmtId="0" xfId="0" applyAlignment="1" applyBorder="1" applyFont="1">
      <alignment horizontal="center"/>
    </xf>
    <xf borderId="3" fillId="0" fontId="13" numFmtId="167" xfId="0" applyAlignment="1" applyBorder="1" applyFont="1" applyNumberFormat="1">
      <alignment horizontal="center"/>
    </xf>
    <xf borderId="2" fillId="4" fontId="14" numFmtId="0" xfId="0" applyAlignment="1" applyBorder="1" applyFont="1">
      <alignment horizontal="left"/>
    </xf>
    <xf borderId="3" fillId="0" fontId="13" numFmtId="0" xfId="0" applyAlignment="1" applyBorder="1" applyFont="1">
      <alignment horizontal="center"/>
    </xf>
    <xf borderId="2" fillId="4" fontId="15" numFmtId="164" xfId="0" applyBorder="1" applyFont="1" applyNumberFormat="1"/>
    <xf borderId="2" fillId="5" fontId="16" numFmtId="0" xfId="0" applyAlignment="1" applyBorder="1" applyFill="1" applyFont="1">
      <alignment horizontal="center"/>
    </xf>
    <xf borderId="2" fillId="5" fontId="16" numFmtId="168" xfId="0" applyAlignment="1" applyBorder="1" applyFont="1" applyNumberFormat="1">
      <alignment horizontal="center"/>
    </xf>
    <xf borderId="0" fillId="0" fontId="17" numFmtId="0" xfId="0" applyFont="1"/>
    <xf borderId="0" fillId="0" fontId="16" numFmtId="0" xfId="0" applyAlignment="1" applyFont="1">
      <alignment horizontal="center"/>
    </xf>
    <xf borderId="0" fillId="0" fontId="16" numFmtId="168" xfId="0" applyAlignment="1" applyFont="1" applyNumberFormat="1">
      <alignment horizontal="center"/>
    </xf>
    <xf borderId="0" fillId="0" fontId="2" numFmtId="4" xfId="0" applyFont="1" applyNumberFormat="1"/>
    <xf borderId="0" fillId="0" fontId="18" numFmtId="0" xfId="0" applyAlignment="1" applyFont="1">
      <alignment horizontal="center"/>
    </xf>
    <xf borderId="0" fillId="0" fontId="19" numFmtId="0" xfId="0" applyFont="1"/>
    <xf borderId="1" fillId="0" fontId="15" numFmtId="0" xfId="0" applyBorder="1" applyFont="1"/>
    <xf borderId="0" fillId="0" fontId="20" numFmtId="0" xfId="0" applyAlignment="1" applyFont="1">
      <alignment horizontal="center"/>
    </xf>
    <xf borderId="2" fillId="2" fontId="20" numFmtId="10" xfId="0" applyAlignment="1" applyBorder="1" applyFont="1" applyNumberFormat="1">
      <alignment horizontal="center"/>
    </xf>
    <xf borderId="2" fillId="2" fontId="20" numFmtId="0" xfId="0" applyBorder="1" applyFont="1"/>
    <xf borderId="2" fillId="2" fontId="20" numFmtId="169" xfId="0" applyAlignment="1" applyBorder="1" applyFont="1" applyNumberFormat="1">
      <alignment horizontal="center"/>
    </xf>
    <xf borderId="2" fillId="6" fontId="20" numFmtId="0" xfId="0" applyAlignment="1" applyBorder="1" applyFill="1" applyFont="1">
      <alignment horizontal="center"/>
    </xf>
    <xf borderId="2" fillId="7" fontId="21" numFmtId="10" xfId="0" applyAlignment="1" applyBorder="1" applyFill="1" applyFont="1" applyNumberFormat="1">
      <alignment horizontal="center"/>
    </xf>
    <xf borderId="2" fillId="7" fontId="21" numFmtId="165" xfId="0" applyAlignment="1" applyBorder="1" applyFont="1" applyNumberFormat="1">
      <alignment horizontal="center"/>
    </xf>
    <xf borderId="2" fillId="7" fontId="20" numFmtId="170" xfId="0" applyAlignment="1" applyBorder="1" applyFont="1" applyNumberFormat="1">
      <alignment horizontal="center"/>
    </xf>
    <xf borderId="0" fillId="0" fontId="20" numFmtId="170" xfId="0" applyAlignment="1" applyFont="1" applyNumberFormat="1">
      <alignment horizontal="center"/>
    </xf>
    <xf borderId="0" fillId="0" fontId="22" numFmtId="0" xfId="0" applyFont="1"/>
    <xf borderId="0" fillId="0" fontId="20" numFmtId="10" xfId="0" applyAlignment="1" applyFont="1" applyNumberFormat="1">
      <alignment horizontal="center"/>
    </xf>
    <xf borderId="0" fillId="0" fontId="20" numFmtId="170" xfId="0" applyAlignment="1" applyFont="1" applyNumberFormat="1">
      <alignment horizontal="center" vertical="center"/>
    </xf>
    <xf borderId="2" fillId="6" fontId="20" numFmtId="10" xfId="0" applyAlignment="1" applyBorder="1" applyFont="1" applyNumberFormat="1">
      <alignment horizontal="center"/>
    </xf>
    <xf borderId="2" fillId="6" fontId="20" numFmtId="170" xfId="0" applyAlignment="1" applyBorder="1" applyFont="1" applyNumberFormat="1">
      <alignment horizontal="center"/>
    </xf>
    <xf borderId="0" fillId="0" fontId="15" numFmtId="170" xfId="0" applyFont="1" applyNumberFormat="1"/>
    <xf borderId="2" fillId="8" fontId="20" numFmtId="0" xfId="0" applyAlignment="1" applyBorder="1" applyFill="1" applyFont="1">
      <alignment horizontal="center"/>
    </xf>
    <xf borderId="2" fillId="8" fontId="20" numFmtId="10" xfId="0" applyAlignment="1" applyBorder="1" applyFont="1" applyNumberFormat="1">
      <alignment horizontal="center"/>
    </xf>
    <xf borderId="2" fillId="8" fontId="15" numFmtId="0" xfId="0" applyBorder="1" applyFont="1"/>
    <xf borderId="7" fillId="9" fontId="20" numFmtId="0" xfId="0" applyAlignment="1" applyBorder="1" applyFill="1" applyFont="1">
      <alignment horizontal="center"/>
    </xf>
  </cellXfs>
  <cellStyles count="1">
    <cellStyle xfId="0" name="Normal" builtinId="0"/>
  </cellStyles>
  <dxfs count="3">
    <dxf>
      <font/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/>
      <fill>
        <patternFill patternType="none"/>
      </fill>
      <border>
        <left style="thin">
          <color rgb="FFA5A5A5"/>
        </left>
        <right style="thin">
          <color rgb="FFA5A5A5"/>
        </right>
        <top style="thin">
          <color rgb="FFA5A5A5"/>
        </top>
        <bottom style="thin">
          <color rgb="FFA5A5A5"/>
        </bottom>
      </border>
    </dxf>
    <dxf>
      <font/>
      <fill>
        <patternFill patternType="solid">
          <fgColor rgb="FFF2F2F2"/>
          <bgColor rgb="FFF2F2F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hyperlink" Target="http://planillaexcel.com/contactanos?ref=spreadsheet_contact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lanillaexcel.com/blog" TargetMode="External"/><Relationship Id="rId2" Type="http://schemas.openxmlformats.org/officeDocument/2006/relationships/hyperlink" Target="https://www.planillaexcel.com/" TargetMode="Externa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lanillaexcel.com/ayuda/plantillas" TargetMode="Externa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hyperlink" Target="http://planillaexcel.com/contactanos?ref=spreadsheet_contact" TargetMode="External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lanillaexcel.com/ayuda/plantilla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95250</xdr:rowOff>
    </xdr:from>
    <xdr:ext cx="2838450" cy="257175"/>
    <xdr:sp>
      <xdr:nvSpPr>
        <xdr:cNvPr id="3" name="Shape 3"/>
        <xdr:cNvSpPr txBox="1"/>
      </xdr:nvSpPr>
      <xdr:spPr>
        <a:xfrm>
          <a:off x="3931538" y="3656175"/>
          <a:ext cx="2828925" cy="247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1" lang="en-US" sz="900">
              <a:solidFill>
                <a:srgbClr val="969696"/>
              </a:solidFill>
              <a:latin typeface="Calibri"/>
              <a:ea typeface="Calibri"/>
              <a:cs typeface="Calibri"/>
              <a:sym typeface="Calibri"/>
            </a:rPr>
            <a:t>Las planillas de Excel más útiles, en un solo lugar.</a:t>
          </a:r>
          <a:endParaRPr sz="1400"/>
        </a:p>
      </xdr:txBody>
    </xdr:sp>
    <xdr:clientData fLocksWithSheet="0"/>
  </xdr:oneCellAnchor>
  <xdr:oneCellAnchor>
    <xdr:from>
      <xdr:col>10</xdr:col>
      <xdr:colOff>0</xdr:colOff>
      <xdr:row>0</xdr:row>
      <xdr:rowOff>95250</xdr:rowOff>
    </xdr:from>
    <xdr:ext cx="2667000" cy="257175"/>
    <xdr:sp>
      <xdr:nvSpPr>
        <xdr:cNvPr id="4" name="Shape 4">
          <a:hlinkClick r:id="rId1"/>
        </xdr:cNvPr>
        <xdr:cNvSpPr txBox="1"/>
      </xdr:nvSpPr>
      <xdr:spPr>
        <a:xfrm>
          <a:off x="4017263" y="3656175"/>
          <a:ext cx="2657475" cy="247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787878"/>
              </a:solidFill>
              <a:latin typeface="Calibri"/>
              <a:ea typeface="Calibri"/>
              <a:cs typeface="Calibri"/>
              <a:sym typeface="Calibri"/>
            </a:rPr>
            <a:t>¿Necesitas ayuda con esta planilla? </a:t>
          </a:r>
          <a:r>
            <a:rPr lang="en-US" sz="1000">
              <a:solidFill>
                <a:srgbClr val="458FFD"/>
              </a:solidFill>
              <a:latin typeface="Calibri"/>
              <a:ea typeface="Calibri"/>
              <a:cs typeface="Calibri"/>
              <a:sym typeface="Calibri"/>
            </a:rPr>
            <a:t> Contáctanos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0</xdr:row>
      <xdr:rowOff>114300</xdr:rowOff>
    </xdr:from>
    <xdr:ext cx="1057275" cy="152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4</xdr:row>
      <xdr:rowOff>28575</xdr:rowOff>
    </xdr:from>
    <xdr:ext cx="7191375" cy="8543925"/>
    <xdr:sp>
      <xdr:nvSpPr>
        <xdr:cNvPr id="6" name="Shape 6"/>
        <xdr:cNvSpPr txBox="1"/>
      </xdr:nvSpPr>
      <xdr:spPr>
        <a:xfrm>
          <a:off x="1755075" y="0"/>
          <a:ext cx="7181850" cy="75600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Hoja Amortización Sistema</a:t>
          </a:r>
          <a:r>
            <a:rPr b="1" i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Francés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Se debe completar la información de condiciones del préstamo: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D3: El valor del préstamos solicitado.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D4: La Tasa Nominal Anual que le cobrará la entidad.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D5: La cantidad de años del préstamo.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D6: Frecuencia de pago de cuotas.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Resultado: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Se obtendrá el valor de cuota que pagará mes a mes así como el tota de intereses que deberá abonar por el préstamo bajo el sistema de amortización Francés.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solidFill>
              <a:srgbClr val="595959"/>
            </a:solidFill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1" i="1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595959"/>
            </a:buClr>
            <a:buSzPts val="1600"/>
            <a:buFont typeface="Calibri"/>
            <a:buNone/>
          </a:pPr>
          <a:r>
            <a:rPr b="1" i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Hoja Amortización Sistema Alemán</a:t>
          </a:r>
          <a:endParaRPr b="1" i="1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Se debe completar la información de condiciones del préstamo:</a:t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D3: El valor del préstamos solicitado</a:t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D4: La Tasa Nominal Anual que le cobrará la entidad</a:t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D5: La cantidad de años del préstamo.</a:t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	Celda D6: Frecuencia de pago de cuotas.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Resultado:</a:t>
          </a:r>
          <a:endParaRPr b="1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Se obtendrá el valor de cuota que pagará mes a mes así como el tota de intereses que deberá abonar por el préstamo bajo el sistema de amortización Alemán.</a:t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b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</a:br>
          <a:r>
            <a:rPr b="1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Aclaración: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Esta es una herramienta de simulación.  </a:t>
          </a:r>
          <a:r>
            <a:rPr b="1" lang="en-US" sz="1600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PlanillaExcel </a:t>
          </a:r>
          <a:r>
            <a:rPr b="0"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no se responsabiliza por el uso que se le de a la información. Los resultados obtenidos de este simulador están diseñados con propósitos comparativos. Su precisión no está garantizada.  De ningún modo estos resultados son sugerencia y/o recomendación al público en general. </a:t>
          </a:r>
          <a:endParaRPr b="0" sz="1600">
            <a:solidFill>
              <a:srgbClr val="595959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</xdr:txBody>
    </xdr:sp>
    <xdr:clientData fLocksWithSheet="0"/>
  </xdr:oneCellAnchor>
  <xdr:oneCellAnchor>
    <xdr:from>
      <xdr:col>7</xdr:col>
      <xdr:colOff>628650</xdr:colOff>
      <xdr:row>4</xdr:row>
      <xdr:rowOff>142875</xdr:rowOff>
    </xdr:from>
    <xdr:ext cx="3971925" cy="4210050"/>
    <xdr:sp>
      <xdr:nvSpPr>
        <xdr:cNvPr id="7" name="Shape 7"/>
        <xdr:cNvSpPr txBox="1"/>
      </xdr:nvSpPr>
      <xdr:spPr>
        <a:xfrm>
          <a:off x="3364800" y="1679738"/>
          <a:ext cx="3962400" cy="4200525"/>
        </a:xfrm>
        <a:prstGeom prst="rect">
          <a:avLst/>
        </a:prstGeom>
        <a:solidFill>
          <a:srgbClr val="FBFBFB"/>
        </a:solidFill>
        <a:ln>
          <a:noFill/>
        </a:ln>
      </xdr:spPr>
      <xdr:txBody>
        <a:bodyPr anchorCtr="0" anchor="t" bIns="274300" lIns="274300" spcFirstLastPara="1" rIns="274300" wrap="square" tIns="2743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Más ayuda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8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quieres saber más sobre cómo usar esta plantilla,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o adaptarla, extenderla o corregir algún error, sigue este link: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6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8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Otras plantillas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800">
            <a:solidFill>
              <a:srgbClr val="595959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Si esta plantilla</a:t>
          </a:r>
          <a:r>
            <a:rPr lang="en-US" sz="16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no es lo que necesitas, es posible que tengamos otra que se ajuste mejor. Aquí puedes acceder a muchas otras más:</a:t>
          </a:r>
          <a:endParaRPr sz="1400"/>
        </a:p>
      </xdr:txBody>
    </xdr:sp>
    <xdr:clientData fLocksWithSheet="0"/>
  </xdr:oneCellAnchor>
  <xdr:oneCellAnchor>
    <xdr:from>
      <xdr:col>7</xdr:col>
      <xdr:colOff>628650</xdr:colOff>
      <xdr:row>12</xdr:row>
      <xdr:rowOff>38100</xdr:rowOff>
    </xdr:from>
    <xdr:ext cx="3943350" cy="314325"/>
    <xdr:sp>
      <xdr:nvSpPr>
        <xdr:cNvPr id="8" name="Shape 8">
          <a:hlinkClick r:id="rId1"/>
        </xdr:cNvPr>
        <xdr:cNvSpPr txBox="1"/>
      </xdr:nvSpPr>
      <xdr:spPr>
        <a:xfrm>
          <a:off x="3374325" y="3622838"/>
          <a:ext cx="3943350" cy="314325"/>
        </a:xfrm>
        <a:prstGeom prst="rect">
          <a:avLst/>
        </a:prstGeom>
        <a:noFill/>
        <a:ln>
          <a:noFill/>
        </a:ln>
      </xdr:spPr>
      <xdr:txBody>
        <a:bodyPr anchorCtr="0" anchor="ctr" bIns="0" lIns="274300" spcFirstLastPara="1" rIns="27430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12A779"/>
              </a:solidFill>
              <a:latin typeface="Calibri"/>
              <a:ea typeface="Calibri"/>
              <a:cs typeface="Calibri"/>
              <a:sym typeface="Calibri"/>
            </a:rPr>
            <a:t>Ver más ayuda →</a:t>
          </a:r>
          <a:endParaRPr sz="1400"/>
        </a:p>
      </xdr:txBody>
    </xdr:sp>
    <xdr:clientData fLocksWithSheet="0"/>
  </xdr:oneCellAnchor>
  <xdr:oneCellAnchor>
    <xdr:from>
      <xdr:col>8</xdr:col>
      <xdr:colOff>352425</xdr:colOff>
      <xdr:row>0</xdr:row>
      <xdr:rowOff>85725</xdr:rowOff>
    </xdr:from>
    <xdr:ext cx="2895600" cy="762000"/>
    <xdr:sp>
      <xdr:nvSpPr>
        <xdr:cNvPr id="9" name="Shape 9"/>
        <xdr:cNvSpPr txBox="1"/>
      </xdr:nvSpPr>
      <xdr:spPr>
        <a:xfrm>
          <a:off x="3902963" y="3403763"/>
          <a:ext cx="2886075" cy="75247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3F3F3F"/>
              </a:solidFill>
              <a:latin typeface="Arial Rounded"/>
              <a:ea typeface="Arial Rounded"/>
              <a:cs typeface="Arial Rounded"/>
              <a:sym typeface="Arial Rounded"/>
            </a:rPr>
            <a:t>PlanillaExcel.com</a:t>
          </a:r>
          <a:endParaRPr sz="1400"/>
        </a:p>
      </xdr:txBody>
    </xdr:sp>
    <xdr:clientData fLocksWithSheet="0"/>
  </xdr:oneCellAnchor>
  <xdr:oneCellAnchor>
    <xdr:from>
      <xdr:col>1</xdr:col>
      <xdr:colOff>19050</xdr:colOff>
      <xdr:row>0</xdr:row>
      <xdr:rowOff>95250</xdr:rowOff>
    </xdr:from>
    <xdr:ext cx="4581525" cy="762000"/>
    <xdr:sp>
      <xdr:nvSpPr>
        <xdr:cNvPr id="10" name="Shape 10"/>
        <xdr:cNvSpPr txBox="1"/>
      </xdr:nvSpPr>
      <xdr:spPr>
        <a:xfrm>
          <a:off x="3060000" y="3403763"/>
          <a:ext cx="4572000" cy="752475"/>
        </a:xfrm>
        <a:prstGeom prst="rect">
          <a:avLst/>
        </a:prstGeom>
        <a:noFill/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3F3F3F"/>
              </a:solidFill>
              <a:latin typeface="Arial Rounded"/>
              <a:ea typeface="Arial Rounded"/>
              <a:cs typeface="Arial Rounded"/>
              <a:sym typeface="Arial Rounded"/>
            </a:rPr>
            <a:t>Amortización</a:t>
          </a:r>
          <a:r>
            <a:rPr b="1" lang="en-US" sz="1400">
              <a:solidFill>
                <a:srgbClr val="3F3F3F"/>
              </a:solidFill>
              <a:latin typeface="Arial Rounded"/>
              <a:ea typeface="Arial Rounded"/>
              <a:cs typeface="Arial Rounded"/>
              <a:sym typeface="Arial Rounded"/>
            </a:rPr>
            <a:t> Francés y Alemán</a:t>
          </a:r>
          <a:endParaRPr b="1" sz="1400">
            <a:solidFill>
              <a:srgbClr val="3F3F3F"/>
            </a:solidFill>
            <a:latin typeface="Arial Rounded"/>
            <a:ea typeface="Arial Rounded"/>
            <a:cs typeface="Arial Rounded"/>
            <a:sym typeface="Arial Rounded"/>
          </a:endParaRPr>
        </a:p>
      </xdr:txBody>
    </xdr:sp>
    <xdr:clientData fLocksWithSheet="0"/>
  </xdr:oneCellAnchor>
  <xdr:oneCellAnchor>
    <xdr:from>
      <xdr:col>7</xdr:col>
      <xdr:colOff>638175</xdr:colOff>
      <xdr:row>23</xdr:row>
      <xdr:rowOff>28575</xdr:rowOff>
    </xdr:from>
    <xdr:ext cx="3962400" cy="314325"/>
    <xdr:sp>
      <xdr:nvSpPr>
        <xdr:cNvPr id="11" name="Shape 11">
          <a:hlinkClick r:id="rId2"/>
        </xdr:cNvPr>
        <xdr:cNvSpPr txBox="1"/>
      </xdr:nvSpPr>
      <xdr:spPr>
        <a:xfrm>
          <a:off x="3369563" y="3627600"/>
          <a:ext cx="3952875" cy="304800"/>
        </a:xfrm>
        <a:prstGeom prst="rect">
          <a:avLst/>
        </a:prstGeom>
        <a:noFill/>
        <a:ln>
          <a:noFill/>
        </a:ln>
      </xdr:spPr>
      <xdr:txBody>
        <a:bodyPr anchorCtr="0" anchor="ctr" bIns="0" lIns="274300" spcFirstLastPara="1" rIns="27430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rgbClr val="12A779"/>
              </a:solidFill>
              <a:latin typeface="Calibri"/>
              <a:ea typeface="Calibri"/>
              <a:cs typeface="Calibri"/>
              <a:sym typeface="Calibri"/>
            </a:rPr>
            <a:t>Ver más plantillas →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19050</xdr:rowOff>
    </xdr:from>
    <xdr:ext cx="5019675" cy="257175"/>
    <xdr:sp>
      <xdr:nvSpPr>
        <xdr:cNvPr id="5" name="Shape 5">
          <a:hlinkClick r:id="rId1"/>
        </xdr:cNvPr>
        <xdr:cNvSpPr txBox="1"/>
      </xdr:nvSpPr>
      <xdr:spPr>
        <a:xfrm>
          <a:off x="2836163" y="3656175"/>
          <a:ext cx="5019675" cy="247650"/>
        </a:xfrm>
        <a:prstGeom prst="rect">
          <a:avLst/>
        </a:prstGeom>
        <a:noFill/>
        <a:ln>
          <a:noFill/>
        </a:ln>
      </xdr:spPr>
      <xdr:txBody>
        <a:bodyPr anchorCtr="0" anchor="b" bIns="0" lIns="36000" spcFirstLastPara="1" rIns="3600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rgbClr val="00B050"/>
              </a:solidFill>
              <a:latin typeface="Trebuchet MS"/>
              <a:ea typeface="Trebuchet MS"/>
              <a:cs typeface="Trebuchet MS"/>
              <a:sym typeface="Trebuchet MS"/>
            </a:rPr>
            <a:t>PlanillaExcel.com</a:t>
          </a:r>
          <a:r>
            <a:rPr b="1" lang="en-US" sz="10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</a:t>
          </a:r>
          <a:r>
            <a:rPr b="0" lang="en-US" sz="1100">
              <a:solidFill>
                <a:srgbClr val="595959"/>
              </a:solidFill>
              <a:latin typeface="Cambria"/>
              <a:ea typeface="Cambria"/>
              <a:cs typeface="Cambria"/>
              <a:sym typeface="Cambria"/>
            </a:rPr>
            <a:t>Amortización</a:t>
          </a:r>
          <a:r>
            <a:rPr b="0" lang="en-US" sz="1100">
              <a:solidFill>
                <a:srgbClr val="595959"/>
              </a:solidFill>
              <a:latin typeface="Cambria"/>
              <a:ea typeface="Cambria"/>
              <a:cs typeface="Cambria"/>
              <a:sym typeface="Cambria"/>
            </a:rPr>
            <a:t> Francés y Alemán</a:t>
          </a:r>
          <a:r>
            <a:rPr b="0" lang="en-US" sz="1000">
              <a:solidFill>
                <a:srgbClr val="D8D8D8"/>
              </a:solidFill>
              <a:latin typeface="Calibri"/>
              <a:ea typeface="Calibri"/>
              <a:cs typeface="Calibri"/>
              <a:sym typeface="Calibri"/>
            </a:rPr>
            <a:t>|</a:t>
          </a:r>
          <a:r>
            <a:rPr b="0" lang="en-US" sz="10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  </a:t>
          </a:r>
          <a:r>
            <a:rPr b="0" lang="en-US" sz="1000">
              <a:solidFill>
                <a:srgbClr val="7F7F7F"/>
              </a:solidFill>
              <a:latin typeface="Cambria"/>
              <a:ea typeface="Cambria"/>
              <a:cs typeface="Cambria"/>
              <a:sym typeface="Cambria"/>
            </a:rPr>
            <a:t>AYUDA </a:t>
          </a:r>
          <a:r>
            <a:rPr b="0" i="0" lang="en-US" sz="1000">
              <a:solidFill>
                <a:srgbClr val="7F7F7F"/>
              </a:solidFill>
              <a:latin typeface="Cambria"/>
              <a:ea typeface="Cambria"/>
              <a:cs typeface="Cambria"/>
              <a:sym typeface="Cambria"/>
            </a:rPr>
            <a:t>→</a:t>
          </a:r>
          <a:endParaRPr b="0" sz="1000">
            <a:solidFill>
              <a:srgbClr val="7F7F7F"/>
            </a:solidFill>
            <a:latin typeface="Cambria"/>
            <a:ea typeface="Cambria"/>
            <a:cs typeface="Cambria"/>
            <a:sym typeface="Cambria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95250</xdr:rowOff>
    </xdr:from>
    <xdr:ext cx="2838450" cy="257175"/>
    <xdr:sp>
      <xdr:nvSpPr>
        <xdr:cNvPr id="12" name="Shape 12"/>
        <xdr:cNvSpPr txBox="1"/>
      </xdr:nvSpPr>
      <xdr:spPr>
        <a:xfrm>
          <a:off x="3931538" y="3656175"/>
          <a:ext cx="2828925" cy="247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1" lang="en-US" sz="900">
              <a:solidFill>
                <a:srgbClr val="969696"/>
              </a:solidFill>
              <a:latin typeface="Calibri"/>
              <a:ea typeface="Calibri"/>
              <a:cs typeface="Calibri"/>
              <a:sym typeface="Calibri"/>
            </a:rPr>
            <a:t>Las planillas de Excel más útiles, en un solo lugar.</a:t>
          </a:r>
          <a:endParaRPr sz="1400"/>
        </a:p>
      </xdr:txBody>
    </xdr:sp>
    <xdr:clientData fLocksWithSheet="0"/>
  </xdr:oneCellAnchor>
  <xdr:oneCellAnchor>
    <xdr:from>
      <xdr:col>7</xdr:col>
      <xdr:colOff>676275</xdr:colOff>
      <xdr:row>0</xdr:row>
      <xdr:rowOff>95250</xdr:rowOff>
    </xdr:from>
    <xdr:ext cx="2590800" cy="257175"/>
    <xdr:sp>
      <xdr:nvSpPr>
        <xdr:cNvPr id="13" name="Shape 13">
          <a:hlinkClick r:id="rId1"/>
        </xdr:cNvPr>
        <xdr:cNvSpPr txBox="1"/>
      </xdr:nvSpPr>
      <xdr:spPr>
        <a:xfrm>
          <a:off x="4055363" y="3656175"/>
          <a:ext cx="2581275" cy="2476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rgbClr val="787878"/>
              </a:solidFill>
              <a:latin typeface="Calibri"/>
              <a:ea typeface="Calibri"/>
              <a:cs typeface="Calibri"/>
              <a:sym typeface="Calibri"/>
            </a:rPr>
            <a:t>¿Necesitas ayuda con esta planilla? </a:t>
          </a:r>
          <a:r>
            <a:rPr lang="en-US" sz="1000">
              <a:solidFill>
                <a:srgbClr val="458FFD"/>
              </a:solidFill>
              <a:latin typeface="Calibri"/>
              <a:ea typeface="Calibri"/>
              <a:cs typeface="Calibri"/>
              <a:sym typeface="Calibri"/>
            </a:rPr>
            <a:t> Contáctanos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0</xdr:row>
      <xdr:rowOff>114300</xdr:rowOff>
    </xdr:from>
    <xdr:ext cx="1028700" cy="152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19050</xdr:rowOff>
    </xdr:from>
    <xdr:ext cx="5019675" cy="257175"/>
    <xdr:sp>
      <xdr:nvSpPr>
        <xdr:cNvPr id="14" name="Shape 14">
          <a:hlinkClick r:id="rId1"/>
        </xdr:cNvPr>
        <xdr:cNvSpPr txBox="1"/>
      </xdr:nvSpPr>
      <xdr:spPr>
        <a:xfrm>
          <a:off x="2836163" y="3656175"/>
          <a:ext cx="5019675" cy="247650"/>
        </a:xfrm>
        <a:prstGeom prst="rect">
          <a:avLst/>
        </a:prstGeom>
        <a:noFill/>
        <a:ln>
          <a:noFill/>
        </a:ln>
      </xdr:spPr>
      <xdr:txBody>
        <a:bodyPr anchorCtr="0" anchor="b" bIns="0" lIns="36000" spcFirstLastPara="1" rIns="36000" wrap="square" tIns="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rgbClr val="00B050"/>
              </a:solidFill>
              <a:latin typeface="Trebuchet MS"/>
              <a:ea typeface="Trebuchet MS"/>
              <a:cs typeface="Trebuchet MS"/>
              <a:sym typeface="Trebuchet MS"/>
            </a:rPr>
            <a:t>PlanillaExcel.com</a:t>
          </a:r>
          <a:r>
            <a:rPr b="1" lang="en-US" sz="10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</a:t>
          </a:r>
          <a:r>
            <a:rPr b="0" lang="en-US" sz="1100">
              <a:solidFill>
                <a:srgbClr val="595959"/>
              </a:solidFill>
              <a:latin typeface="Cambria"/>
              <a:ea typeface="Cambria"/>
              <a:cs typeface="Cambria"/>
              <a:sym typeface="Cambria"/>
            </a:rPr>
            <a:t>Amortización</a:t>
          </a:r>
          <a:r>
            <a:rPr b="0" lang="en-US" sz="1100">
              <a:solidFill>
                <a:srgbClr val="595959"/>
              </a:solidFill>
              <a:latin typeface="Cambria"/>
              <a:ea typeface="Cambria"/>
              <a:cs typeface="Cambria"/>
              <a:sym typeface="Cambria"/>
            </a:rPr>
            <a:t> Francés y Alemán</a:t>
          </a:r>
          <a:r>
            <a:rPr b="0" lang="en-US" sz="1000">
              <a:solidFill>
                <a:srgbClr val="D8D8D8"/>
              </a:solidFill>
              <a:latin typeface="Calibri"/>
              <a:ea typeface="Calibri"/>
              <a:cs typeface="Calibri"/>
              <a:sym typeface="Calibri"/>
            </a:rPr>
            <a:t>|</a:t>
          </a:r>
          <a:r>
            <a:rPr b="0" lang="en-US" sz="100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  </a:t>
          </a:r>
          <a:r>
            <a:rPr b="0" lang="en-US" sz="1000">
              <a:solidFill>
                <a:srgbClr val="7F7F7F"/>
              </a:solidFill>
              <a:latin typeface="Cambria"/>
              <a:ea typeface="Cambria"/>
              <a:cs typeface="Cambria"/>
              <a:sym typeface="Cambria"/>
            </a:rPr>
            <a:t>AYUDA </a:t>
          </a:r>
          <a:r>
            <a:rPr b="0" i="0" lang="en-US" sz="1000">
              <a:solidFill>
                <a:srgbClr val="7F7F7F"/>
              </a:solidFill>
              <a:latin typeface="Cambria"/>
              <a:ea typeface="Cambria"/>
              <a:cs typeface="Cambria"/>
              <a:sym typeface="Cambria"/>
            </a:rPr>
            <a:t>→</a:t>
          </a:r>
          <a:endParaRPr b="0" sz="1000">
            <a:solidFill>
              <a:srgbClr val="7F7F7F"/>
            </a:solidFill>
            <a:latin typeface="Cambria"/>
            <a:ea typeface="Cambria"/>
            <a:cs typeface="Cambria"/>
            <a:sym typeface="Cambria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 ht="30.0" customHeight="1">
      <c r="A1" s="1"/>
      <c r="B1" s="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3"/>
      <c r="B2" s="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3"/>
      <c r="B3" s="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3"/>
      <c r="B4" s="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3"/>
      <c r="B5" s="8" t="s">
        <v>1</v>
      </c>
      <c r="C5" s="3" t="s">
        <v>2</v>
      </c>
      <c r="D5" s="3" t="s">
        <v>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3"/>
      <c r="B6" s="8">
        <v>7.0</v>
      </c>
      <c r="C6" s="13">
        <v>0.0014</v>
      </c>
      <c r="D6" s="16">
        <f t="shared" ref="D6:D359" si="1">C6+0.2%</f>
        <v>0.0034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3"/>
      <c r="B7" s="8">
        <v>8.0</v>
      </c>
      <c r="C7" s="13">
        <v>0.0015</v>
      </c>
      <c r="D7" s="16">
        <f t="shared" si="1"/>
        <v>0.0035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/>
      <c r="B8" s="8">
        <v>9.0</v>
      </c>
      <c r="C8" s="13">
        <v>0.0016</v>
      </c>
      <c r="D8" s="16">
        <f t="shared" si="1"/>
        <v>0.0036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"/>
      <c r="B9" s="8">
        <v>10.0</v>
      </c>
      <c r="C9" s="13">
        <v>0.0017</v>
      </c>
      <c r="D9" s="16">
        <f t="shared" si="1"/>
        <v>0.0037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"/>
      <c r="B10" s="8">
        <v>11.0</v>
      </c>
      <c r="C10" s="13">
        <v>0.0018</v>
      </c>
      <c r="D10" s="16">
        <f t="shared" si="1"/>
        <v>0.0038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"/>
      <c r="B11" s="8">
        <v>12.0</v>
      </c>
      <c r="C11" s="13">
        <v>0.0019</v>
      </c>
      <c r="D11" s="16">
        <f t="shared" si="1"/>
        <v>0.0039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/>
      <c r="B12" s="8">
        <v>13.0</v>
      </c>
      <c r="C12" s="13">
        <v>0.002</v>
      </c>
      <c r="D12" s="16">
        <f t="shared" si="1"/>
        <v>0.004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/>
      <c r="B13" s="8">
        <v>14.0</v>
      </c>
      <c r="C13" s="13">
        <v>0.0021</v>
      </c>
      <c r="D13" s="16">
        <f t="shared" si="1"/>
        <v>0.0041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/>
      <c r="B14" s="8">
        <v>15.0</v>
      </c>
      <c r="C14" s="13">
        <v>0.0022</v>
      </c>
      <c r="D14" s="16">
        <f t="shared" si="1"/>
        <v>0.0042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8">
        <v>16.0</v>
      </c>
      <c r="C15" s="13">
        <v>0.0023</v>
      </c>
      <c r="D15" s="16">
        <f t="shared" si="1"/>
        <v>0.0043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8">
        <v>17.0</v>
      </c>
      <c r="C16" s="13">
        <v>0.0024</v>
      </c>
      <c r="D16" s="16">
        <f t="shared" si="1"/>
        <v>0.0044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8">
        <v>18.0</v>
      </c>
      <c r="C17" s="13">
        <v>0.0025</v>
      </c>
      <c r="D17" s="16">
        <f t="shared" si="1"/>
        <v>0.0045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8">
        <v>19.0</v>
      </c>
      <c r="C18" s="13">
        <v>0.0026</v>
      </c>
      <c r="D18" s="16">
        <f t="shared" si="1"/>
        <v>0.0046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8">
        <v>20.0</v>
      </c>
      <c r="C19" s="13">
        <v>0.0027</v>
      </c>
      <c r="D19" s="16">
        <f t="shared" si="1"/>
        <v>0.0047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8">
        <v>21.0</v>
      </c>
      <c r="C20" s="13">
        <v>0.0028</v>
      </c>
      <c r="D20" s="16">
        <f t="shared" si="1"/>
        <v>0.0048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8">
        <v>22.0</v>
      </c>
      <c r="C21" s="13">
        <v>0.0029</v>
      </c>
      <c r="D21" s="16">
        <f t="shared" si="1"/>
        <v>0.0049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8">
        <v>23.0</v>
      </c>
      <c r="C22" s="13">
        <v>0.003</v>
      </c>
      <c r="D22" s="16">
        <f t="shared" si="1"/>
        <v>0.005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8">
        <v>24.0</v>
      </c>
      <c r="C23" s="13">
        <v>0.0031</v>
      </c>
      <c r="D23" s="16">
        <f t="shared" si="1"/>
        <v>0.0051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8">
        <v>25.0</v>
      </c>
      <c r="C24" s="13">
        <v>0.0032</v>
      </c>
      <c r="D24" s="16">
        <f t="shared" si="1"/>
        <v>0.0052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8">
        <v>26.0</v>
      </c>
      <c r="C25" s="13">
        <v>0.0033</v>
      </c>
      <c r="D25" s="16">
        <f t="shared" si="1"/>
        <v>0.0053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8">
        <v>27.0</v>
      </c>
      <c r="C26" s="13">
        <v>0.0034</v>
      </c>
      <c r="D26" s="16">
        <f t="shared" si="1"/>
        <v>0.0054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8">
        <v>28.0</v>
      </c>
      <c r="C27" s="13">
        <v>0.0035</v>
      </c>
      <c r="D27" s="16">
        <f t="shared" si="1"/>
        <v>0.0055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8">
        <v>29.0</v>
      </c>
      <c r="C28" s="13">
        <v>0.0036</v>
      </c>
      <c r="D28" s="16">
        <f t="shared" si="1"/>
        <v>0.0056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8">
        <v>30.0</v>
      </c>
      <c r="C29" s="13">
        <v>0.0037</v>
      </c>
      <c r="D29" s="16">
        <f t="shared" si="1"/>
        <v>0.0057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8">
        <v>31.0</v>
      </c>
      <c r="C30" s="13">
        <v>0.0038</v>
      </c>
      <c r="D30" s="16">
        <f t="shared" si="1"/>
        <v>0.0058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8">
        <v>32.0</v>
      </c>
      <c r="C31" s="13">
        <v>0.0039</v>
      </c>
      <c r="D31" s="16">
        <f t="shared" si="1"/>
        <v>0.0059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8">
        <v>33.0</v>
      </c>
      <c r="C32" s="13">
        <v>0.004</v>
      </c>
      <c r="D32" s="16">
        <f t="shared" si="1"/>
        <v>0.006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8">
        <v>34.0</v>
      </c>
      <c r="C33" s="13">
        <v>0.0041</v>
      </c>
      <c r="D33" s="16">
        <f t="shared" si="1"/>
        <v>0.0061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8">
        <v>35.0</v>
      </c>
      <c r="C34" s="13">
        <v>0.0042</v>
      </c>
      <c r="D34" s="16">
        <f t="shared" si="1"/>
        <v>0.0062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8">
        <v>36.0</v>
      </c>
      <c r="C35" s="13">
        <v>0.0043</v>
      </c>
      <c r="D35" s="16">
        <f t="shared" si="1"/>
        <v>0.0063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8">
        <v>37.0</v>
      </c>
      <c r="C36" s="13">
        <v>0.0044</v>
      </c>
      <c r="D36" s="16">
        <f t="shared" si="1"/>
        <v>0.0064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8">
        <v>38.0</v>
      </c>
      <c r="C37" s="13">
        <v>0.0045</v>
      </c>
      <c r="D37" s="16">
        <f t="shared" si="1"/>
        <v>0.0065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8">
        <v>39.0</v>
      </c>
      <c r="C38" s="13">
        <v>0.0046</v>
      </c>
      <c r="D38" s="16">
        <f t="shared" si="1"/>
        <v>0.0066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8">
        <v>40.0</v>
      </c>
      <c r="C39" s="13">
        <v>0.0047</v>
      </c>
      <c r="D39" s="16">
        <f t="shared" si="1"/>
        <v>0.0067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8">
        <v>41.0</v>
      </c>
      <c r="C40" s="13">
        <v>0.0048</v>
      </c>
      <c r="D40" s="16">
        <f t="shared" si="1"/>
        <v>0.0068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8">
        <v>42.0</v>
      </c>
      <c r="C41" s="13">
        <v>0.0049</v>
      </c>
      <c r="D41" s="16">
        <f t="shared" si="1"/>
        <v>0.0069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8">
        <v>43.0</v>
      </c>
      <c r="C42" s="13">
        <v>0.005</v>
      </c>
      <c r="D42" s="16">
        <f t="shared" si="1"/>
        <v>0.007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8">
        <v>44.0</v>
      </c>
      <c r="C43" s="13">
        <v>0.0051</v>
      </c>
      <c r="D43" s="16">
        <f t="shared" si="1"/>
        <v>0.0071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8">
        <v>45.0</v>
      </c>
      <c r="C44" s="13">
        <v>0.0052</v>
      </c>
      <c r="D44" s="16">
        <f t="shared" si="1"/>
        <v>0.0072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8">
        <v>46.0</v>
      </c>
      <c r="C45" s="13">
        <v>0.0053</v>
      </c>
      <c r="D45" s="16">
        <f t="shared" si="1"/>
        <v>0.0073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8">
        <v>47.0</v>
      </c>
      <c r="C46" s="13">
        <v>0.0054</v>
      </c>
      <c r="D46" s="16">
        <f t="shared" si="1"/>
        <v>0.0074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8">
        <v>48.0</v>
      </c>
      <c r="C47" s="13">
        <v>0.0055</v>
      </c>
      <c r="D47" s="16">
        <f t="shared" si="1"/>
        <v>0.0075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8">
        <v>49.0</v>
      </c>
      <c r="C48" s="13">
        <v>0.0056</v>
      </c>
      <c r="D48" s="16">
        <f t="shared" si="1"/>
        <v>0.0076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8">
        <v>50.0</v>
      </c>
      <c r="C49" s="13">
        <v>0.0057</v>
      </c>
      <c r="D49" s="16">
        <f t="shared" si="1"/>
        <v>0.0077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8">
        <v>51.0</v>
      </c>
      <c r="C50" s="13">
        <v>0.0058</v>
      </c>
      <c r="D50" s="16">
        <f t="shared" si="1"/>
        <v>0.0078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8">
        <v>52.0</v>
      </c>
      <c r="C51" s="13">
        <v>0.0059</v>
      </c>
      <c r="D51" s="16">
        <f t="shared" si="1"/>
        <v>0.0079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8">
        <v>53.0</v>
      </c>
      <c r="C52" s="13">
        <v>0.006</v>
      </c>
      <c r="D52" s="16">
        <f t="shared" si="1"/>
        <v>0.008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8">
        <v>54.0</v>
      </c>
      <c r="C53" s="13">
        <v>0.0061</v>
      </c>
      <c r="D53" s="16">
        <f t="shared" si="1"/>
        <v>0.0081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8">
        <v>55.0</v>
      </c>
      <c r="C54" s="13">
        <v>0.0062</v>
      </c>
      <c r="D54" s="16">
        <f t="shared" si="1"/>
        <v>0.0082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8">
        <v>56.0</v>
      </c>
      <c r="C55" s="13">
        <v>0.0063</v>
      </c>
      <c r="D55" s="16">
        <f t="shared" si="1"/>
        <v>0.0083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8">
        <v>57.0</v>
      </c>
      <c r="C56" s="13">
        <v>0.0064</v>
      </c>
      <c r="D56" s="16">
        <f t="shared" si="1"/>
        <v>0.0084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8">
        <v>58.0</v>
      </c>
      <c r="C57" s="13">
        <v>0.0065</v>
      </c>
      <c r="D57" s="16">
        <f t="shared" si="1"/>
        <v>0.0085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8">
        <v>59.0</v>
      </c>
      <c r="C58" s="13">
        <v>0.0066</v>
      </c>
      <c r="D58" s="16">
        <f t="shared" si="1"/>
        <v>0.0086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8">
        <v>60.0</v>
      </c>
      <c r="C59" s="13">
        <v>0.0067</v>
      </c>
      <c r="D59" s="16">
        <f t="shared" si="1"/>
        <v>0.0087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8">
        <v>61.0</v>
      </c>
      <c r="C60" s="13">
        <v>0.0068</v>
      </c>
      <c r="D60" s="16">
        <f t="shared" si="1"/>
        <v>0.0088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8">
        <v>62.0</v>
      </c>
      <c r="C61" s="13">
        <v>0.0069</v>
      </c>
      <c r="D61" s="16">
        <f t="shared" si="1"/>
        <v>0.0089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8">
        <v>63.0</v>
      </c>
      <c r="C62" s="13">
        <v>0.007</v>
      </c>
      <c r="D62" s="16">
        <f t="shared" si="1"/>
        <v>0.009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8">
        <v>64.0</v>
      </c>
      <c r="C63" s="13">
        <v>0.0071</v>
      </c>
      <c r="D63" s="16">
        <f t="shared" si="1"/>
        <v>0.0091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8">
        <v>65.0</v>
      </c>
      <c r="C64" s="13">
        <v>0.0072</v>
      </c>
      <c r="D64" s="16">
        <f t="shared" si="1"/>
        <v>0.0092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8">
        <v>66.0</v>
      </c>
      <c r="C65" s="13">
        <v>0.0073</v>
      </c>
      <c r="D65" s="16">
        <f t="shared" si="1"/>
        <v>0.0093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8">
        <v>67.0</v>
      </c>
      <c r="C66" s="13">
        <v>0.0074</v>
      </c>
      <c r="D66" s="16">
        <f t="shared" si="1"/>
        <v>0.0094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8">
        <v>68.0</v>
      </c>
      <c r="C67" s="13">
        <v>0.0075</v>
      </c>
      <c r="D67" s="16">
        <f t="shared" si="1"/>
        <v>0.0095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8">
        <v>69.0</v>
      </c>
      <c r="C68" s="13">
        <v>0.0076</v>
      </c>
      <c r="D68" s="16">
        <f t="shared" si="1"/>
        <v>0.0096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8">
        <v>70.0</v>
      </c>
      <c r="C69" s="13">
        <v>0.0077</v>
      </c>
      <c r="D69" s="16">
        <f t="shared" si="1"/>
        <v>0.0097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8">
        <v>71.0</v>
      </c>
      <c r="C70" s="13">
        <v>0.0078</v>
      </c>
      <c r="D70" s="16">
        <f t="shared" si="1"/>
        <v>0.0098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8">
        <v>72.0</v>
      </c>
      <c r="C71" s="13">
        <v>0.0079</v>
      </c>
      <c r="D71" s="16">
        <f t="shared" si="1"/>
        <v>0.0099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8">
        <v>73.0</v>
      </c>
      <c r="C72" s="13">
        <v>0.008</v>
      </c>
      <c r="D72" s="16">
        <f t="shared" si="1"/>
        <v>0.01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8">
        <v>74.0</v>
      </c>
      <c r="C73" s="13">
        <v>0.0081</v>
      </c>
      <c r="D73" s="16">
        <f t="shared" si="1"/>
        <v>0.0101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8">
        <v>75.0</v>
      </c>
      <c r="C74" s="13">
        <v>0.0082</v>
      </c>
      <c r="D74" s="16">
        <f t="shared" si="1"/>
        <v>0.0102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8">
        <v>76.0</v>
      </c>
      <c r="C75" s="13">
        <v>0.0083</v>
      </c>
      <c r="D75" s="16">
        <f t="shared" si="1"/>
        <v>0.0103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8">
        <v>77.0</v>
      </c>
      <c r="C76" s="13">
        <v>0.0084</v>
      </c>
      <c r="D76" s="16">
        <f t="shared" si="1"/>
        <v>0.0104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8">
        <v>78.0</v>
      </c>
      <c r="C77" s="13">
        <v>0.0085</v>
      </c>
      <c r="D77" s="16">
        <f t="shared" si="1"/>
        <v>0.0105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8">
        <v>79.0</v>
      </c>
      <c r="C78" s="13">
        <v>0.0086</v>
      </c>
      <c r="D78" s="16">
        <f t="shared" si="1"/>
        <v>0.0106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8">
        <v>80.0</v>
      </c>
      <c r="C79" s="13">
        <v>0.0087</v>
      </c>
      <c r="D79" s="16">
        <f t="shared" si="1"/>
        <v>0.0107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8">
        <v>81.0</v>
      </c>
      <c r="C80" s="13">
        <v>0.0088</v>
      </c>
      <c r="D80" s="16">
        <f t="shared" si="1"/>
        <v>0.0108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8">
        <v>82.0</v>
      </c>
      <c r="C81" s="13">
        <v>0.0089</v>
      </c>
      <c r="D81" s="16">
        <f t="shared" si="1"/>
        <v>0.0109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8">
        <v>83.0</v>
      </c>
      <c r="C82" s="13">
        <v>0.009</v>
      </c>
      <c r="D82" s="16">
        <f t="shared" si="1"/>
        <v>0.011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8">
        <v>84.0</v>
      </c>
      <c r="C83" s="13">
        <v>0.0091</v>
      </c>
      <c r="D83" s="16">
        <f t="shared" si="1"/>
        <v>0.0111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8">
        <v>85.0</v>
      </c>
      <c r="C84" s="13">
        <v>0.0092</v>
      </c>
      <c r="D84" s="16">
        <f t="shared" si="1"/>
        <v>0.0112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8">
        <v>86.0</v>
      </c>
      <c r="C85" s="13">
        <v>0.0093</v>
      </c>
      <c r="D85" s="16">
        <f t="shared" si="1"/>
        <v>0.0113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8">
        <v>87.0</v>
      </c>
      <c r="C86" s="13">
        <v>0.0094</v>
      </c>
      <c r="D86" s="16">
        <f t="shared" si="1"/>
        <v>0.0114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8">
        <v>88.0</v>
      </c>
      <c r="C87" s="13">
        <v>0.0095</v>
      </c>
      <c r="D87" s="16">
        <f t="shared" si="1"/>
        <v>0.0115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8">
        <v>89.0</v>
      </c>
      <c r="C88" s="13">
        <v>0.0096</v>
      </c>
      <c r="D88" s="16">
        <f t="shared" si="1"/>
        <v>0.0116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8">
        <v>90.0</v>
      </c>
      <c r="C89" s="13">
        <v>0.0097</v>
      </c>
      <c r="D89" s="16">
        <f t="shared" si="1"/>
        <v>0.0117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8">
        <v>91.0</v>
      </c>
      <c r="C90" s="13">
        <v>0.0098</v>
      </c>
      <c r="D90" s="16">
        <f t="shared" si="1"/>
        <v>0.0118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8">
        <v>92.0</v>
      </c>
      <c r="C91" s="13">
        <v>0.0099</v>
      </c>
      <c r="D91" s="16">
        <f t="shared" si="1"/>
        <v>0.0119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8">
        <v>93.0</v>
      </c>
      <c r="C92" s="13">
        <v>0.01</v>
      </c>
      <c r="D92" s="16">
        <f t="shared" si="1"/>
        <v>0.012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8">
        <v>94.0</v>
      </c>
      <c r="C93" s="13">
        <v>0.0101</v>
      </c>
      <c r="D93" s="16">
        <f t="shared" si="1"/>
        <v>0.0121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8">
        <v>95.0</v>
      </c>
      <c r="C94" s="13">
        <v>0.0102</v>
      </c>
      <c r="D94" s="16">
        <f t="shared" si="1"/>
        <v>0.0122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8">
        <v>96.0</v>
      </c>
      <c r="C95" s="13">
        <v>0.0103</v>
      </c>
      <c r="D95" s="16">
        <f t="shared" si="1"/>
        <v>0.0123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8">
        <v>97.0</v>
      </c>
      <c r="C96" s="13">
        <v>0.0104</v>
      </c>
      <c r="D96" s="16">
        <f t="shared" si="1"/>
        <v>0.0124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8">
        <v>98.0</v>
      </c>
      <c r="C97" s="13">
        <v>0.0105</v>
      </c>
      <c r="D97" s="16">
        <f t="shared" si="1"/>
        <v>0.0125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8">
        <v>99.0</v>
      </c>
      <c r="C98" s="13">
        <v>0.0106</v>
      </c>
      <c r="D98" s="16">
        <f t="shared" si="1"/>
        <v>0.0126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8">
        <v>100.0</v>
      </c>
      <c r="C99" s="13">
        <v>0.0107</v>
      </c>
      <c r="D99" s="16">
        <f t="shared" si="1"/>
        <v>0.0127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8">
        <v>101.0</v>
      </c>
      <c r="C100" s="13">
        <v>0.0108</v>
      </c>
      <c r="D100" s="16">
        <f t="shared" si="1"/>
        <v>0.0128</v>
      </c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8">
        <v>102.0</v>
      </c>
      <c r="C101" s="13">
        <v>0.0109</v>
      </c>
      <c r="D101" s="16">
        <f t="shared" si="1"/>
        <v>0.0129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8">
        <v>103.0</v>
      </c>
      <c r="C102" s="13">
        <v>0.011</v>
      </c>
      <c r="D102" s="16">
        <f t="shared" si="1"/>
        <v>0.013</v>
      </c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8">
        <v>104.0</v>
      </c>
      <c r="C103" s="13">
        <v>0.0111</v>
      </c>
      <c r="D103" s="16">
        <f t="shared" si="1"/>
        <v>0.0131</v>
      </c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8">
        <v>105.0</v>
      </c>
      <c r="C104" s="13">
        <v>0.0112</v>
      </c>
      <c r="D104" s="16">
        <f t="shared" si="1"/>
        <v>0.0132</v>
      </c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8">
        <v>106.0</v>
      </c>
      <c r="C105" s="13">
        <v>0.0113</v>
      </c>
      <c r="D105" s="16">
        <f t="shared" si="1"/>
        <v>0.0133</v>
      </c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8">
        <v>107.0</v>
      </c>
      <c r="C106" s="13">
        <v>0.0114</v>
      </c>
      <c r="D106" s="16">
        <f t="shared" si="1"/>
        <v>0.0134</v>
      </c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8">
        <v>108.0</v>
      </c>
      <c r="C107" s="13">
        <v>0.0115</v>
      </c>
      <c r="D107" s="16">
        <f t="shared" si="1"/>
        <v>0.0135</v>
      </c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8">
        <v>109.0</v>
      </c>
      <c r="C108" s="13">
        <v>0.0116</v>
      </c>
      <c r="D108" s="16">
        <f t="shared" si="1"/>
        <v>0.0136</v>
      </c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8">
        <v>110.0</v>
      </c>
      <c r="C109" s="13">
        <v>0.0117</v>
      </c>
      <c r="D109" s="16">
        <f t="shared" si="1"/>
        <v>0.0137</v>
      </c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8">
        <v>111.0</v>
      </c>
      <c r="C110" s="13">
        <v>0.0118</v>
      </c>
      <c r="D110" s="16">
        <f t="shared" si="1"/>
        <v>0.0138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8">
        <v>112.0</v>
      </c>
      <c r="C111" s="13">
        <v>0.0119</v>
      </c>
      <c r="D111" s="16">
        <f t="shared" si="1"/>
        <v>0.0139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8">
        <v>113.0</v>
      </c>
      <c r="C112" s="13">
        <v>0.012</v>
      </c>
      <c r="D112" s="16">
        <f t="shared" si="1"/>
        <v>0.014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8">
        <v>114.0</v>
      </c>
      <c r="C113" s="13">
        <v>0.0121</v>
      </c>
      <c r="D113" s="16">
        <f t="shared" si="1"/>
        <v>0.0141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8">
        <v>115.0</v>
      </c>
      <c r="C114" s="13">
        <v>0.0122</v>
      </c>
      <c r="D114" s="16">
        <f t="shared" si="1"/>
        <v>0.0142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8">
        <v>116.0</v>
      </c>
      <c r="C115" s="13">
        <v>0.0123</v>
      </c>
      <c r="D115" s="16">
        <f t="shared" si="1"/>
        <v>0.0143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8">
        <v>117.0</v>
      </c>
      <c r="C116" s="13">
        <v>0.0124</v>
      </c>
      <c r="D116" s="16">
        <f t="shared" si="1"/>
        <v>0.0144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8">
        <v>118.0</v>
      </c>
      <c r="C117" s="13">
        <v>0.0125</v>
      </c>
      <c r="D117" s="16">
        <f t="shared" si="1"/>
        <v>0.0145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8">
        <v>119.0</v>
      </c>
      <c r="C118" s="13">
        <v>0.0126</v>
      </c>
      <c r="D118" s="16">
        <f t="shared" si="1"/>
        <v>0.0146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8">
        <v>120.0</v>
      </c>
      <c r="C119" s="13">
        <v>0.0127</v>
      </c>
      <c r="D119" s="16">
        <f t="shared" si="1"/>
        <v>0.0147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8">
        <v>121.0</v>
      </c>
      <c r="C120" s="13">
        <v>0.0128</v>
      </c>
      <c r="D120" s="16">
        <f t="shared" si="1"/>
        <v>0.0148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8">
        <v>122.0</v>
      </c>
      <c r="C121" s="13">
        <v>0.0129</v>
      </c>
      <c r="D121" s="16">
        <f t="shared" si="1"/>
        <v>0.0149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8">
        <v>123.0</v>
      </c>
      <c r="C122" s="13">
        <v>0.013</v>
      </c>
      <c r="D122" s="16">
        <f t="shared" si="1"/>
        <v>0.015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8">
        <v>124.0</v>
      </c>
      <c r="C123" s="13">
        <v>0.0131</v>
      </c>
      <c r="D123" s="16">
        <f t="shared" si="1"/>
        <v>0.0151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8">
        <v>125.0</v>
      </c>
      <c r="C124" s="13">
        <v>0.0132</v>
      </c>
      <c r="D124" s="16">
        <f t="shared" si="1"/>
        <v>0.0152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8">
        <v>126.0</v>
      </c>
      <c r="C125" s="13">
        <v>0.0133</v>
      </c>
      <c r="D125" s="16">
        <f t="shared" si="1"/>
        <v>0.0153</v>
      </c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8">
        <v>127.0</v>
      </c>
      <c r="C126" s="13">
        <v>0.0134</v>
      </c>
      <c r="D126" s="16">
        <f t="shared" si="1"/>
        <v>0.0154</v>
      </c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8">
        <v>128.0</v>
      </c>
      <c r="C127" s="13">
        <v>0.0135</v>
      </c>
      <c r="D127" s="16">
        <f t="shared" si="1"/>
        <v>0.0155</v>
      </c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8">
        <v>129.0</v>
      </c>
      <c r="C128" s="13">
        <v>0.0136</v>
      </c>
      <c r="D128" s="16">
        <f t="shared" si="1"/>
        <v>0.0156</v>
      </c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8">
        <v>130.0</v>
      </c>
      <c r="C129" s="13">
        <v>0.0137</v>
      </c>
      <c r="D129" s="16">
        <f t="shared" si="1"/>
        <v>0.0157</v>
      </c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8">
        <v>131.0</v>
      </c>
      <c r="C130" s="13">
        <v>0.0138</v>
      </c>
      <c r="D130" s="16">
        <f t="shared" si="1"/>
        <v>0.0158</v>
      </c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8">
        <v>132.0</v>
      </c>
      <c r="C131" s="13">
        <v>0.0139</v>
      </c>
      <c r="D131" s="16">
        <f t="shared" si="1"/>
        <v>0.0159</v>
      </c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8">
        <v>133.0</v>
      </c>
      <c r="C132" s="13">
        <v>0.014</v>
      </c>
      <c r="D132" s="16">
        <f t="shared" si="1"/>
        <v>0.016</v>
      </c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8">
        <v>134.0</v>
      </c>
      <c r="C133" s="13">
        <v>0.0141</v>
      </c>
      <c r="D133" s="16">
        <f t="shared" si="1"/>
        <v>0.0161</v>
      </c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8">
        <v>135.0</v>
      </c>
      <c r="C134" s="13">
        <v>0.0142</v>
      </c>
      <c r="D134" s="16">
        <f t="shared" si="1"/>
        <v>0.0162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8">
        <v>136.0</v>
      </c>
      <c r="C135" s="13">
        <v>0.0143</v>
      </c>
      <c r="D135" s="16">
        <f t="shared" si="1"/>
        <v>0.0163</v>
      </c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8">
        <v>137.0</v>
      </c>
      <c r="C136" s="13">
        <v>0.0144</v>
      </c>
      <c r="D136" s="16">
        <f t="shared" si="1"/>
        <v>0.0164</v>
      </c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8">
        <v>138.0</v>
      </c>
      <c r="C137" s="13">
        <v>0.0145</v>
      </c>
      <c r="D137" s="16">
        <f t="shared" si="1"/>
        <v>0.0165</v>
      </c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8">
        <v>139.0</v>
      </c>
      <c r="C138" s="13">
        <v>0.0146</v>
      </c>
      <c r="D138" s="16">
        <f t="shared" si="1"/>
        <v>0.0166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8">
        <v>140.0</v>
      </c>
      <c r="C139" s="13">
        <v>0.0147</v>
      </c>
      <c r="D139" s="16">
        <f t="shared" si="1"/>
        <v>0.0167</v>
      </c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8">
        <v>141.0</v>
      </c>
      <c r="C140" s="13">
        <v>0.0148</v>
      </c>
      <c r="D140" s="16">
        <f t="shared" si="1"/>
        <v>0.0168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8">
        <v>142.0</v>
      </c>
      <c r="C141" s="13">
        <v>0.0149</v>
      </c>
      <c r="D141" s="16">
        <f t="shared" si="1"/>
        <v>0.0169</v>
      </c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8">
        <v>143.0</v>
      </c>
      <c r="C142" s="13">
        <v>0.015</v>
      </c>
      <c r="D142" s="16">
        <f t="shared" si="1"/>
        <v>0.017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8">
        <v>144.0</v>
      </c>
      <c r="C143" s="13">
        <v>0.0151</v>
      </c>
      <c r="D143" s="16">
        <f t="shared" si="1"/>
        <v>0.0171</v>
      </c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8">
        <v>145.0</v>
      </c>
      <c r="C144" s="13">
        <v>0.0152</v>
      </c>
      <c r="D144" s="16">
        <f t="shared" si="1"/>
        <v>0.0172</v>
      </c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8">
        <v>146.0</v>
      </c>
      <c r="C145" s="13">
        <v>0.0153</v>
      </c>
      <c r="D145" s="16">
        <f t="shared" si="1"/>
        <v>0.0173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8">
        <v>147.0</v>
      </c>
      <c r="C146" s="13">
        <v>0.0154</v>
      </c>
      <c r="D146" s="16">
        <f t="shared" si="1"/>
        <v>0.0174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8">
        <v>148.0</v>
      </c>
      <c r="C147" s="13">
        <v>0.0155</v>
      </c>
      <c r="D147" s="16">
        <f t="shared" si="1"/>
        <v>0.0175</v>
      </c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8">
        <v>149.0</v>
      </c>
      <c r="C148" s="13">
        <v>0.0156</v>
      </c>
      <c r="D148" s="16">
        <f t="shared" si="1"/>
        <v>0.0176</v>
      </c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8">
        <v>150.0</v>
      </c>
      <c r="C149" s="13">
        <v>0.0157</v>
      </c>
      <c r="D149" s="16">
        <f t="shared" si="1"/>
        <v>0.0177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8">
        <v>151.0</v>
      </c>
      <c r="C150" s="13">
        <v>0.0158</v>
      </c>
      <c r="D150" s="16">
        <f t="shared" si="1"/>
        <v>0.0178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8">
        <v>152.0</v>
      </c>
      <c r="C151" s="13">
        <v>0.0159</v>
      </c>
      <c r="D151" s="16">
        <f t="shared" si="1"/>
        <v>0.0179</v>
      </c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8">
        <v>153.0</v>
      </c>
      <c r="C152" s="13">
        <v>0.016</v>
      </c>
      <c r="D152" s="16">
        <f t="shared" si="1"/>
        <v>0.018</v>
      </c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8">
        <v>154.0</v>
      </c>
      <c r="C153" s="13">
        <v>0.0161</v>
      </c>
      <c r="D153" s="16">
        <f t="shared" si="1"/>
        <v>0.0181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8">
        <v>155.0</v>
      </c>
      <c r="C154" s="13">
        <v>0.0162</v>
      </c>
      <c r="D154" s="16">
        <f t="shared" si="1"/>
        <v>0.0182</v>
      </c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8">
        <v>156.0</v>
      </c>
      <c r="C155" s="13">
        <v>0.0163</v>
      </c>
      <c r="D155" s="16">
        <f t="shared" si="1"/>
        <v>0.0183</v>
      </c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8">
        <v>157.0</v>
      </c>
      <c r="C156" s="13">
        <v>0.0164</v>
      </c>
      <c r="D156" s="16">
        <f t="shared" si="1"/>
        <v>0.0184</v>
      </c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8">
        <v>158.0</v>
      </c>
      <c r="C157" s="13">
        <v>0.0165</v>
      </c>
      <c r="D157" s="16">
        <f t="shared" si="1"/>
        <v>0.0185</v>
      </c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8">
        <v>159.0</v>
      </c>
      <c r="C158" s="13">
        <v>0.0166</v>
      </c>
      <c r="D158" s="16">
        <f t="shared" si="1"/>
        <v>0.0186</v>
      </c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8">
        <v>160.0</v>
      </c>
      <c r="C159" s="13">
        <v>0.0167</v>
      </c>
      <c r="D159" s="16">
        <f t="shared" si="1"/>
        <v>0.0187</v>
      </c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8">
        <v>161.0</v>
      </c>
      <c r="C160" s="13">
        <v>0.0168</v>
      </c>
      <c r="D160" s="16">
        <f t="shared" si="1"/>
        <v>0.0188</v>
      </c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8">
        <v>162.0</v>
      </c>
      <c r="C161" s="13">
        <v>0.0169</v>
      </c>
      <c r="D161" s="16">
        <f t="shared" si="1"/>
        <v>0.0189</v>
      </c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8">
        <v>163.0</v>
      </c>
      <c r="C162" s="13">
        <v>0.017</v>
      </c>
      <c r="D162" s="16">
        <f t="shared" si="1"/>
        <v>0.019</v>
      </c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8">
        <v>164.0</v>
      </c>
      <c r="C163" s="13">
        <v>0.0171</v>
      </c>
      <c r="D163" s="16">
        <f t="shared" si="1"/>
        <v>0.0191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8">
        <v>165.0</v>
      </c>
      <c r="C164" s="13">
        <v>0.0172</v>
      </c>
      <c r="D164" s="16">
        <f t="shared" si="1"/>
        <v>0.0192</v>
      </c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8">
        <v>166.0</v>
      </c>
      <c r="C165" s="13">
        <v>0.0173</v>
      </c>
      <c r="D165" s="16">
        <f t="shared" si="1"/>
        <v>0.0193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8">
        <v>167.0</v>
      </c>
      <c r="C166" s="13">
        <v>0.0174</v>
      </c>
      <c r="D166" s="16">
        <f t="shared" si="1"/>
        <v>0.0194</v>
      </c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8">
        <v>168.0</v>
      </c>
      <c r="C167" s="13">
        <v>0.0175</v>
      </c>
      <c r="D167" s="16">
        <f t="shared" si="1"/>
        <v>0.0195</v>
      </c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8">
        <v>169.0</v>
      </c>
      <c r="C168" s="13">
        <v>0.0176</v>
      </c>
      <c r="D168" s="16">
        <f t="shared" si="1"/>
        <v>0.0196</v>
      </c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8">
        <v>170.0</v>
      </c>
      <c r="C169" s="13">
        <v>0.0177</v>
      </c>
      <c r="D169" s="16">
        <f t="shared" si="1"/>
        <v>0.0197</v>
      </c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8">
        <v>171.0</v>
      </c>
      <c r="C170" s="13">
        <v>0.0178</v>
      </c>
      <c r="D170" s="16">
        <f t="shared" si="1"/>
        <v>0.0198</v>
      </c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8">
        <v>172.0</v>
      </c>
      <c r="C171" s="13">
        <v>0.0179</v>
      </c>
      <c r="D171" s="16">
        <f t="shared" si="1"/>
        <v>0.0199</v>
      </c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8">
        <v>173.0</v>
      </c>
      <c r="C172" s="13">
        <v>0.018</v>
      </c>
      <c r="D172" s="16">
        <f t="shared" si="1"/>
        <v>0.02</v>
      </c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8">
        <v>174.0</v>
      </c>
      <c r="C173" s="13">
        <v>0.0181</v>
      </c>
      <c r="D173" s="16">
        <f t="shared" si="1"/>
        <v>0.0201</v>
      </c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8">
        <v>175.0</v>
      </c>
      <c r="C174" s="13">
        <v>0.0182</v>
      </c>
      <c r="D174" s="16">
        <f t="shared" si="1"/>
        <v>0.0202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8">
        <v>176.0</v>
      </c>
      <c r="C175" s="13">
        <v>0.0183</v>
      </c>
      <c r="D175" s="16">
        <f t="shared" si="1"/>
        <v>0.0203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8">
        <v>177.0</v>
      </c>
      <c r="C176" s="13">
        <v>0.0184</v>
      </c>
      <c r="D176" s="16">
        <f t="shared" si="1"/>
        <v>0.0204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8">
        <v>178.0</v>
      </c>
      <c r="C177" s="13">
        <v>0.0185</v>
      </c>
      <c r="D177" s="16">
        <f t="shared" si="1"/>
        <v>0.0205</v>
      </c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8">
        <v>179.0</v>
      </c>
      <c r="C178" s="13">
        <v>0.0186</v>
      </c>
      <c r="D178" s="16">
        <f t="shared" si="1"/>
        <v>0.0206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8">
        <v>180.0</v>
      </c>
      <c r="C179" s="13">
        <v>0.0187</v>
      </c>
      <c r="D179" s="16">
        <f t="shared" si="1"/>
        <v>0.0207</v>
      </c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8">
        <v>181.0</v>
      </c>
      <c r="C180" s="13">
        <v>0.0188</v>
      </c>
      <c r="D180" s="16">
        <f t="shared" si="1"/>
        <v>0.0208</v>
      </c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8">
        <v>182.0</v>
      </c>
      <c r="C181" s="13">
        <v>0.0189</v>
      </c>
      <c r="D181" s="16">
        <f t="shared" si="1"/>
        <v>0.0209</v>
      </c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8">
        <v>183.0</v>
      </c>
      <c r="C182" s="13">
        <v>0.019</v>
      </c>
      <c r="D182" s="16">
        <f t="shared" si="1"/>
        <v>0.021</v>
      </c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8">
        <v>184.0</v>
      </c>
      <c r="C183" s="13">
        <v>0.0191</v>
      </c>
      <c r="D183" s="16">
        <f t="shared" si="1"/>
        <v>0.0211</v>
      </c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8">
        <v>185.0</v>
      </c>
      <c r="C184" s="13">
        <v>0.0192</v>
      </c>
      <c r="D184" s="16">
        <f t="shared" si="1"/>
        <v>0.0212</v>
      </c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8">
        <v>186.0</v>
      </c>
      <c r="C185" s="13">
        <v>0.0193</v>
      </c>
      <c r="D185" s="16">
        <f t="shared" si="1"/>
        <v>0.0213</v>
      </c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8">
        <v>187.0</v>
      </c>
      <c r="C186" s="13">
        <v>0.0194</v>
      </c>
      <c r="D186" s="16">
        <f t="shared" si="1"/>
        <v>0.0214</v>
      </c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8">
        <v>188.0</v>
      </c>
      <c r="C187" s="13">
        <v>0.0195</v>
      </c>
      <c r="D187" s="16">
        <f t="shared" si="1"/>
        <v>0.0215</v>
      </c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8">
        <v>189.0</v>
      </c>
      <c r="C188" s="13">
        <v>0.0196</v>
      </c>
      <c r="D188" s="16">
        <f t="shared" si="1"/>
        <v>0.0216</v>
      </c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8">
        <v>190.0</v>
      </c>
      <c r="C189" s="13">
        <v>0.0197</v>
      </c>
      <c r="D189" s="16">
        <f t="shared" si="1"/>
        <v>0.0217</v>
      </c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8">
        <v>191.0</v>
      </c>
      <c r="C190" s="13">
        <v>0.0198</v>
      </c>
      <c r="D190" s="16">
        <f t="shared" si="1"/>
        <v>0.0218</v>
      </c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8">
        <v>192.0</v>
      </c>
      <c r="C191" s="13">
        <v>0.0199</v>
      </c>
      <c r="D191" s="16">
        <f t="shared" si="1"/>
        <v>0.0219</v>
      </c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8">
        <v>193.0</v>
      </c>
      <c r="C192" s="13">
        <v>0.02</v>
      </c>
      <c r="D192" s="16">
        <f t="shared" si="1"/>
        <v>0.022</v>
      </c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8">
        <v>194.0</v>
      </c>
      <c r="C193" s="13">
        <v>0.0201</v>
      </c>
      <c r="D193" s="16">
        <f t="shared" si="1"/>
        <v>0.0221</v>
      </c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8">
        <v>195.0</v>
      </c>
      <c r="C194" s="13">
        <v>0.0202</v>
      </c>
      <c r="D194" s="16">
        <f t="shared" si="1"/>
        <v>0.0222</v>
      </c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8">
        <v>196.0</v>
      </c>
      <c r="C195" s="13">
        <v>0.0203</v>
      </c>
      <c r="D195" s="16">
        <f t="shared" si="1"/>
        <v>0.0223</v>
      </c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8">
        <v>197.0</v>
      </c>
      <c r="C196" s="13">
        <v>0.0204</v>
      </c>
      <c r="D196" s="16">
        <f t="shared" si="1"/>
        <v>0.0224</v>
      </c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8">
        <v>198.0</v>
      </c>
      <c r="C197" s="13">
        <v>0.0205</v>
      </c>
      <c r="D197" s="16">
        <f t="shared" si="1"/>
        <v>0.0225</v>
      </c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8">
        <v>199.0</v>
      </c>
      <c r="C198" s="13">
        <v>0.0206</v>
      </c>
      <c r="D198" s="16">
        <f t="shared" si="1"/>
        <v>0.0226</v>
      </c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8">
        <v>200.0</v>
      </c>
      <c r="C199" s="13">
        <v>0.0207</v>
      </c>
      <c r="D199" s="16">
        <f t="shared" si="1"/>
        <v>0.0227</v>
      </c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8">
        <v>201.0</v>
      </c>
      <c r="C200" s="13">
        <v>0.0208</v>
      </c>
      <c r="D200" s="16">
        <f t="shared" si="1"/>
        <v>0.0228</v>
      </c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8">
        <v>202.0</v>
      </c>
      <c r="C201" s="13">
        <v>0.0209</v>
      </c>
      <c r="D201" s="16">
        <f t="shared" si="1"/>
        <v>0.0229</v>
      </c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8">
        <v>203.0</v>
      </c>
      <c r="C202" s="13">
        <v>0.021</v>
      </c>
      <c r="D202" s="16">
        <f t="shared" si="1"/>
        <v>0.023</v>
      </c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8">
        <v>204.0</v>
      </c>
      <c r="C203" s="13">
        <v>0.0211</v>
      </c>
      <c r="D203" s="16">
        <f t="shared" si="1"/>
        <v>0.0231</v>
      </c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8">
        <v>205.0</v>
      </c>
      <c r="C204" s="13">
        <v>0.0212</v>
      </c>
      <c r="D204" s="16">
        <f t="shared" si="1"/>
        <v>0.0232</v>
      </c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8">
        <v>206.0</v>
      </c>
      <c r="C205" s="13">
        <v>0.0213</v>
      </c>
      <c r="D205" s="16">
        <f t="shared" si="1"/>
        <v>0.0233</v>
      </c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8">
        <v>207.0</v>
      </c>
      <c r="C206" s="13">
        <v>0.0214</v>
      </c>
      <c r="D206" s="16">
        <f t="shared" si="1"/>
        <v>0.0234</v>
      </c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8">
        <v>208.0</v>
      </c>
      <c r="C207" s="13">
        <v>0.0215</v>
      </c>
      <c r="D207" s="16">
        <f t="shared" si="1"/>
        <v>0.0235</v>
      </c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8">
        <v>209.0</v>
      </c>
      <c r="C208" s="13">
        <v>0.0216</v>
      </c>
      <c r="D208" s="16">
        <f t="shared" si="1"/>
        <v>0.0236</v>
      </c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8">
        <v>210.0</v>
      </c>
      <c r="C209" s="13">
        <v>0.0217</v>
      </c>
      <c r="D209" s="16">
        <f t="shared" si="1"/>
        <v>0.0237</v>
      </c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8">
        <v>211.0</v>
      </c>
      <c r="C210" s="13">
        <v>0.0218</v>
      </c>
      <c r="D210" s="16">
        <f t="shared" si="1"/>
        <v>0.0238</v>
      </c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8">
        <v>212.0</v>
      </c>
      <c r="C211" s="13">
        <v>0.0219</v>
      </c>
      <c r="D211" s="16">
        <f t="shared" si="1"/>
        <v>0.0239</v>
      </c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8">
        <v>213.0</v>
      </c>
      <c r="C212" s="13">
        <v>0.022</v>
      </c>
      <c r="D212" s="16">
        <f t="shared" si="1"/>
        <v>0.024</v>
      </c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8">
        <v>214.0</v>
      </c>
      <c r="C213" s="13">
        <v>0.0221</v>
      </c>
      <c r="D213" s="16">
        <f t="shared" si="1"/>
        <v>0.0241</v>
      </c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8">
        <v>215.0</v>
      </c>
      <c r="C214" s="13">
        <v>0.0222</v>
      </c>
      <c r="D214" s="16">
        <f t="shared" si="1"/>
        <v>0.0242</v>
      </c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8">
        <v>216.0</v>
      </c>
      <c r="C215" s="13">
        <v>0.0223</v>
      </c>
      <c r="D215" s="16">
        <f t="shared" si="1"/>
        <v>0.0243</v>
      </c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8">
        <v>217.0</v>
      </c>
      <c r="C216" s="13">
        <v>0.0224</v>
      </c>
      <c r="D216" s="16">
        <f t="shared" si="1"/>
        <v>0.0244</v>
      </c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8">
        <v>218.0</v>
      </c>
      <c r="C217" s="13">
        <v>0.0225</v>
      </c>
      <c r="D217" s="16">
        <f t="shared" si="1"/>
        <v>0.0245</v>
      </c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8">
        <v>219.0</v>
      </c>
      <c r="C218" s="13">
        <v>0.0226</v>
      </c>
      <c r="D218" s="16">
        <f t="shared" si="1"/>
        <v>0.0246</v>
      </c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8">
        <v>220.0</v>
      </c>
      <c r="C219" s="13">
        <v>0.0227</v>
      </c>
      <c r="D219" s="16">
        <f t="shared" si="1"/>
        <v>0.0247</v>
      </c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8">
        <v>221.0</v>
      </c>
      <c r="C220" s="13">
        <v>0.0228</v>
      </c>
      <c r="D220" s="16">
        <f t="shared" si="1"/>
        <v>0.0248</v>
      </c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8">
        <v>222.0</v>
      </c>
      <c r="C221" s="13">
        <v>0.0229</v>
      </c>
      <c r="D221" s="16">
        <f t="shared" si="1"/>
        <v>0.0249</v>
      </c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8">
        <v>223.0</v>
      </c>
      <c r="C222" s="13">
        <v>0.023</v>
      </c>
      <c r="D222" s="16">
        <f t="shared" si="1"/>
        <v>0.025</v>
      </c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8">
        <v>224.0</v>
      </c>
      <c r="C223" s="13">
        <v>0.0231</v>
      </c>
      <c r="D223" s="16">
        <f t="shared" si="1"/>
        <v>0.0251</v>
      </c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8">
        <v>225.0</v>
      </c>
      <c r="C224" s="13">
        <v>0.0232</v>
      </c>
      <c r="D224" s="16">
        <f t="shared" si="1"/>
        <v>0.0252</v>
      </c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8">
        <v>226.0</v>
      </c>
      <c r="C225" s="13">
        <v>0.0233</v>
      </c>
      <c r="D225" s="16">
        <f t="shared" si="1"/>
        <v>0.0253</v>
      </c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8">
        <v>227.0</v>
      </c>
      <c r="C226" s="13">
        <v>0.0234</v>
      </c>
      <c r="D226" s="16">
        <f t="shared" si="1"/>
        <v>0.0254</v>
      </c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8">
        <v>228.0</v>
      </c>
      <c r="C227" s="13">
        <v>0.0235</v>
      </c>
      <c r="D227" s="16">
        <f t="shared" si="1"/>
        <v>0.0255</v>
      </c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8">
        <v>229.0</v>
      </c>
      <c r="C228" s="13">
        <v>0.0236</v>
      </c>
      <c r="D228" s="16">
        <f t="shared" si="1"/>
        <v>0.0256</v>
      </c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8">
        <v>230.0</v>
      </c>
      <c r="C229" s="13">
        <v>0.0237</v>
      </c>
      <c r="D229" s="16">
        <f t="shared" si="1"/>
        <v>0.0257</v>
      </c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8">
        <v>231.0</v>
      </c>
      <c r="C230" s="13">
        <v>0.0238</v>
      </c>
      <c r="D230" s="16">
        <f t="shared" si="1"/>
        <v>0.0258</v>
      </c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8">
        <v>232.0</v>
      </c>
      <c r="C231" s="13">
        <v>0.0239</v>
      </c>
      <c r="D231" s="16">
        <f t="shared" si="1"/>
        <v>0.0259</v>
      </c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8">
        <v>233.0</v>
      </c>
      <c r="C232" s="13">
        <v>0.024</v>
      </c>
      <c r="D232" s="16">
        <f t="shared" si="1"/>
        <v>0.026</v>
      </c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8">
        <v>234.0</v>
      </c>
      <c r="C233" s="13">
        <v>0.0241</v>
      </c>
      <c r="D233" s="16">
        <f t="shared" si="1"/>
        <v>0.0261</v>
      </c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8">
        <v>235.0</v>
      </c>
      <c r="C234" s="13">
        <v>0.0242</v>
      </c>
      <c r="D234" s="16">
        <f t="shared" si="1"/>
        <v>0.0262</v>
      </c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8">
        <v>236.0</v>
      </c>
      <c r="C235" s="13">
        <v>0.0243</v>
      </c>
      <c r="D235" s="16">
        <f t="shared" si="1"/>
        <v>0.0263</v>
      </c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8">
        <v>237.0</v>
      </c>
      <c r="C236" s="13">
        <v>0.0244</v>
      </c>
      <c r="D236" s="16">
        <f t="shared" si="1"/>
        <v>0.0264</v>
      </c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8">
        <v>238.0</v>
      </c>
      <c r="C237" s="13">
        <v>0.0245</v>
      </c>
      <c r="D237" s="16">
        <f t="shared" si="1"/>
        <v>0.0265</v>
      </c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8">
        <v>239.0</v>
      </c>
      <c r="C238" s="13">
        <v>0.0246</v>
      </c>
      <c r="D238" s="16">
        <f t="shared" si="1"/>
        <v>0.0266</v>
      </c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8">
        <v>240.0</v>
      </c>
      <c r="C239" s="13">
        <v>0.0247</v>
      </c>
      <c r="D239" s="16">
        <f t="shared" si="1"/>
        <v>0.0267</v>
      </c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8">
        <v>241.0</v>
      </c>
      <c r="C240" s="13">
        <v>0.0248</v>
      </c>
      <c r="D240" s="16">
        <f t="shared" si="1"/>
        <v>0.0268</v>
      </c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8">
        <v>242.0</v>
      </c>
      <c r="C241" s="13">
        <v>0.0249</v>
      </c>
      <c r="D241" s="16">
        <f t="shared" si="1"/>
        <v>0.0269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8">
        <v>243.0</v>
      </c>
      <c r="C242" s="13">
        <v>0.025</v>
      </c>
      <c r="D242" s="16">
        <f t="shared" si="1"/>
        <v>0.027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8">
        <v>244.0</v>
      </c>
      <c r="C243" s="13">
        <v>0.0251</v>
      </c>
      <c r="D243" s="16">
        <f t="shared" si="1"/>
        <v>0.0271</v>
      </c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8">
        <v>245.0</v>
      </c>
      <c r="C244" s="13">
        <v>0.0252</v>
      </c>
      <c r="D244" s="16">
        <f t="shared" si="1"/>
        <v>0.0272</v>
      </c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8">
        <v>246.0</v>
      </c>
      <c r="C245" s="13">
        <v>0.0253</v>
      </c>
      <c r="D245" s="16">
        <f t="shared" si="1"/>
        <v>0.0273</v>
      </c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8">
        <v>247.0</v>
      </c>
      <c r="C246" s="13">
        <v>0.0254</v>
      </c>
      <c r="D246" s="16">
        <f t="shared" si="1"/>
        <v>0.0274</v>
      </c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8">
        <v>248.0</v>
      </c>
      <c r="C247" s="13">
        <v>0.0255</v>
      </c>
      <c r="D247" s="16">
        <f t="shared" si="1"/>
        <v>0.0275</v>
      </c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8">
        <v>249.0</v>
      </c>
      <c r="C248" s="13">
        <v>0.0256</v>
      </c>
      <c r="D248" s="16">
        <f t="shared" si="1"/>
        <v>0.0276</v>
      </c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8">
        <v>250.0</v>
      </c>
      <c r="C249" s="13">
        <v>0.0257</v>
      </c>
      <c r="D249" s="16">
        <f t="shared" si="1"/>
        <v>0.0277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8">
        <v>251.0</v>
      </c>
      <c r="C250" s="13">
        <v>0.0258</v>
      </c>
      <c r="D250" s="16">
        <f t="shared" si="1"/>
        <v>0.0278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8">
        <v>252.0</v>
      </c>
      <c r="C251" s="13">
        <v>0.0259</v>
      </c>
      <c r="D251" s="16">
        <f t="shared" si="1"/>
        <v>0.0279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8">
        <v>253.0</v>
      </c>
      <c r="C252" s="13">
        <v>0.026</v>
      </c>
      <c r="D252" s="16">
        <f t="shared" si="1"/>
        <v>0.028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8">
        <v>254.0</v>
      </c>
      <c r="C253" s="13">
        <v>0.0261</v>
      </c>
      <c r="D253" s="16">
        <f t="shared" si="1"/>
        <v>0.0281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8">
        <v>255.0</v>
      </c>
      <c r="C254" s="13">
        <v>0.0262</v>
      </c>
      <c r="D254" s="16">
        <f t="shared" si="1"/>
        <v>0.0282</v>
      </c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8">
        <v>256.0</v>
      </c>
      <c r="C255" s="13">
        <v>0.0263</v>
      </c>
      <c r="D255" s="16">
        <f t="shared" si="1"/>
        <v>0.0283</v>
      </c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8">
        <v>257.0</v>
      </c>
      <c r="C256" s="13">
        <v>0.0264</v>
      </c>
      <c r="D256" s="16">
        <f t="shared" si="1"/>
        <v>0.0284</v>
      </c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8">
        <v>258.0</v>
      </c>
      <c r="C257" s="13">
        <v>0.0265</v>
      </c>
      <c r="D257" s="16">
        <f t="shared" si="1"/>
        <v>0.0285</v>
      </c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8">
        <v>259.0</v>
      </c>
      <c r="C258" s="13">
        <v>0.0266</v>
      </c>
      <c r="D258" s="16">
        <f t="shared" si="1"/>
        <v>0.0286</v>
      </c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8">
        <v>260.0</v>
      </c>
      <c r="C259" s="13">
        <v>0.0267</v>
      </c>
      <c r="D259" s="16">
        <f t="shared" si="1"/>
        <v>0.0287</v>
      </c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8">
        <v>261.0</v>
      </c>
      <c r="C260" s="13">
        <v>0.0268</v>
      </c>
      <c r="D260" s="16">
        <f t="shared" si="1"/>
        <v>0.0288</v>
      </c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8">
        <v>262.0</v>
      </c>
      <c r="C261" s="13">
        <v>0.0269</v>
      </c>
      <c r="D261" s="16">
        <f t="shared" si="1"/>
        <v>0.0289</v>
      </c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8">
        <v>263.0</v>
      </c>
      <c r="C262" s="13">
        <v>0.027</v>
      </c>
      <c r="D262" s="16">
        <f t="shared" si="1"/>
        <v>0.029</v>
      </c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8">
        <v>264.0</v>
      </c>
      <c r="C263" s="13">
        <v>0.0271</v>
      </c>
      <c r="D263" s="16">
        <f t="shared" si="1"/>
        <v>0.0291</v>
      </c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8">
        <v>265.0</v>
      </c>
      <c r="C264" s="13">
        <v>0.0272</v>
      </c>
      <c r="D264" s="16">
        <f t="shared" si="1"/>
        <v>0.0292</v>
      </c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8">
        <v>266.0</v>
      </c>
      <c r="C265" s="13">
        <v>0.0273</v>
      </c>
      <c r="D265" s="16">
        <f t="shared" si="1"/>
        <v>0.0293</v>
      </c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8">
        <v>267.0</v>
      </c>
      <c r="C266" s="13">
        <v>0.0274</v>
      </c>
      <c r="D266" s="16">
        <f t="shared" si="1"/>
        <v>0.0294</v>
      </c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8">
        <v>268.0</v>
      </c>
      <c r="C267" s="13">
        <v>0.0275</v>
      </c>
      <c r="D267" s="16">
        <f t="shared" si="1"/>
        <v>0.0295</v>
      </c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8">
        <v>269.0</v>
      </c>
      <c r="C268" s="13">
        <v>0.0276</v>
      </c>
      <c r="D268" s="16">
        <f t="shared" si="1"/>
        <v>0.0296</v>
      </c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8">
        <v>270.0</v>
      </c>
      <c r="C269" s="13">
        <v>0.0277</v>
      </c>
      <c r="D269" s="16">
        <f t="shared" si="1"/>
        <v>0.0297</v>
      </c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8">
        <v>271.0</v>
      </c>
      <c r="C270" s="13">
        <v>0.0278</v>
      </c>
      <c r="D270" s="16">
        <f t="shared" si="1"/>
        <v>0.0298</v>
      </c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8">
        <v>272.0</v>
      </c>
      <c r="C271" s="13">
        <v>0.0279</v>
      </c>
      <c r="D271" s="16">
        <f t="shared" si="1"/>
        <v>0.0299</v>
      </c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8">
        <v>273.0</v>
      </c>
      <c r="C272" s="13">
        <v>0.028</v>
      </c>
      <c r="D272" s="16">
        <f t="shared" si="1"/>
        <v>0.03</v>
      </c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8">
        <v>274.0</v>
      </c>
      <c r="C273" s="13">
        <v>0.0281</v>
      </c>
      <c r="D273" s="16">
        <f t="shared" si="1"/>
        <v>0.0301</v>
      </c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8">
        <v>275.0</v>
      </c>
      <c r="C274" s="13">
        <v>0.0282</v>
      </c>
      <c r="D274" s="16">
        <f t="shared" si="1"/>
        <v>0.0302</v>
      </c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8">
        <v>276.0</v>
      </c>
      <c r="C275" s="13">
        <v>0.0283</v>
      </c>
      <c r="D275" s="16">
        <f t="shared" si="1"/>
        <v>0.0303</v>
      </c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8">
        <v>277.0</v>
      </c>
      <c r="C276" s="13">
        <v>0.0284</v>
      </c>
      <c r="D276" s="16">
        <f t="shared" si="1"/>
        <v>0.0304</v>
      </c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8">
        <v>278.0</v>
      </c>
      <c r="C277" s="13">
        <v>0.0285</v>
      </c>
      <c r="D277" s="16">
        <f t="shared" si="1"/>
        <v>0.0305</v>
      </c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8">
        <v>279.0</v>
      </c>
      <c r="C278" s="13">
        <v>0.0286</v>
      </c>
      <c r="D278" s="16">
        <f t="shared" si="1"/>
        <v>0.0306</v>
      </c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8">
        <v>280.0</v>
      </c>
      <c r="C279" s="13">
        <v>0.0287</v>
      </c>
      <c r="D279" s="16">
        <f t="shared" si="1"/>
        <v>0.0307</v>
      </c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8">
        <v>281.0</v>
      </c>
      <c r="C280" s="13">
        <v>0.0288</v>
      </c>
      <c r="D280" s="16">
        <f t="shared" si="1"/>
        <v>0.0308</v>
      </c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8">
        <v>282.0</v>
      </c>
      <c r="C281" s="13">
        <v>0.0289</v>
      </c>
      <c r="D281" s="16">
        <f t="shared" si="1"/>
        <v>0.0309</v>
      </c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8">
        <v>283.0</v>
      </c>
      <c r="C282" s="13">
        <v>0.029</v>
      </c>
      <c r="D282" s="16">
        <f t="shared" si="1"/>
        <v>0.031</v>
      </c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8">
        <v>284.0</v>
      </c>
      <c r="C283" s="13">
        <v>0.0291</v>
      </c>
      <c r="D283" s="16">
        <f t="shared" si="1"/>
        <v>0.0311</v>
      </c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8">
        <v>285.0</v>
      </c>
      <c r="C284" s="13">
        <v>0.0292</v>
      </c>
      <c r="D284" s="16">
        <f t="shared" si="1"/>
        <v>0.0312</v>
      </c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8">
        <v>286.0</v>
      </c>
      <c r="C285" s="13">
        <v>0.0293</v>
      </c>
      <c r="D285" s="16">
        <f t="shared" si="1"/>
        <v>0.0313</v>
      </c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8">
        <v>287.0</v>
      </c>
      <c r="C286" s="13">
        <v>0.0294</v>
      </c>
      <c r="D286" s="16">
        <f t="shared" si="1"/>
        <v>0.0314</v>
      </c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8">
        <v>288.0</v>
      </c>
      <c r="C287" s="13">
        <v>0.0295</v>
      </c>
      <c r="D287" s="16">
        <f t="shared" si="1"/>
        <v>0.0315</v>
      </c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8">
        <v>289.0</v>
      </c>
      <c r="C288" s="13">
        <v>0.0296</v>
      </c>
      <c r="D288" s="16">
        <f t="shared" si="1"/>
        <v>0.0316</v>
      </c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8">
        <v>290.0</v>
      </c>
      <c r="C289" s="13">
        <v>0.0297</v>
      </c>
      <c r="D289" s="16">
        <f t="shared" si="1"/>
        <v>0.0317</v>
      </c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8">
        <v>291.0</v>
      </c>
      <c r="C290" s="13">
        <v>0.0298</v>
      </c>
      <c r="D290" s="16">
        <f t="shared" si="1"/>
        <v>0.0318</v>
      </c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8">
        <v>292.0</v>
      </c>
      <c r="C291" s="13">
        <v>0.0299</v>
      </c>
      <c r="D291" s="16">
        <f t="shared" si="1"/>
        <v>0.0319</v>
      </c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8">
        <v>293.0</v>
      </c>
      <c r="C292" s="13">
        <v>0.03</v>
      </c>
      <c r="D292" s="16">
        <f t="shared" si="1"/>
        <v>0.032</v>
      </c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8">
        <v>294.0</v>
      </c>
      <c r="C293" s="13">
        <v>0.0301</v>
      </c>
      <c r="D293" s="16">
        <f t="shared" si="1"/>
        <v>0.0321</v>
      </c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8">
        <v>295.0</v>
      </c>
      <c r="C294" s="13">
        <v>0.0302</v>
      </c>
      <c r="D294" s="16">
        <f t="shared" si="1"/>
        <v>0.0322</v>
      </c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8">
        <v>296.0</v>
      </c>
      <c r="C295" s="13">
        <v>0.0303</v>
      </c>
      <c r="D295" s="16">
        <f t="shared" si="1"/>
        <v>0.0323</v>
      </c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8">
        <v>297.0</v>
      </c>
      <c r="C296" s="13">
        <v>0.0304</v>
      </c>
      <c r="D296" s="16">
        <f t="shared" si="1"/>
        <v>0.0324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8">
        <v>298.0</v>
      </c>
      <c r="C297" s="13">
        <v>0.0305</v>
      </c>
      <c r="D297" s="16">
        <f t="shared" si="1"/>
        <v>0.0325</v>
      </c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8">
        <v>299.0</v>
      </c>
      <c r="C298" s="13">
        <v>0.0306</v>
      </c>
      <c r="D298" s="16">
        <f t="shared" si="1"/>
        <v>0.0326</v>
      </c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8">
        <v>300.0</v>
      </c>
      <c r="C299" s="13">
        <v>0.0307</v>
      </c>
      <c r="D299" s="16">
        <f t="shared" si="1"/>
        <v>0.0327</v>
      </c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8">
        <v>301.0</v>
      </c>
      <c r="C300" s="13">
        <v>0.0308</v>
      </c>
      <c r="D300" s="16">
        <f t="shared" si="1"/>
        <v>0.0328</v>
      </c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8">
        <v>302.0</v>
      </c>
      <c r="C301" s="13">
        <v>0.0309</v>
      </c>
      <c r="D301" s="16">
        <f t="shared" si="1"/>
        <v>0.0329</v>
      </c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8">
        <v>303.0</v>
      </c>
      <c r="C302" s="13">
        <v>0.031</v>
      </c>
      <c r="D302" s="16">
        <f t="shared" si="1"/>
        <v>0.033</v>
      </c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8">
        <v>304.0</v>
      </c>
      <c r="C303" s="13">
        <v>0.0311</v>
      </c>
      <c r="D303" s="16">
        <f t="shared" si="1"/>
        <v>0.0331</v>
      </c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8">
        <v>305.0</v>
      </c>
      <c r="C304" s="13">
        <v>0.0312</v>
      </c>
      <c r="D304" s="16">
        <f t="shared" si="1"/>
        <v>0.0332</v>
      </c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8">
        <v>306.0</v>
      </c>
      <c r="C305" s="13">
        <v>0.0313</v>
      </c>
      <c r="D305" s="16">
        <f t="shared" si="1"/>
        <v>0.0333</v>
      </c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8">
        <v>307.0</v>
      </c>
      <c r="C306" s="13">
        <v>0.0314</v>
      </c>
      <c r="D306" s="16">
        <f t="shared" si="1"/>
        <v>0.0334</v>
      </c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8">
        <v>308.0</v>
      </c>
      <c r="C307" s="13">
        <v>0.0315</v>
      </c>
      <c r="D307" s="16">
        <f t="shared" si="1"/>
        <v>0.0335</v>
      </c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8">
        <v>309.0</v>
      </c>
      <c r="C308" s="13">
        <v>0.0316</v>
      </c>
      <c r="D308" s="16">
        <f t="shared" si="1"/>
        <v>0.0336</v>
      </c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8">
        <v>310.0</v>
      </c>
      <c r="C309" s="13">
        <v>0.0317</v>
      </c>
      <c r="D309" s="16">
        <f t="shared" si="1"/>
        <v>0.0337</v>
      </c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8">
        <v>311.0</v>
      </c>
      <c r="C310" s="13">
        <v>0.0318</v>
      </c>
      <c r="D310" s="16">
        <f t="shared" si="1"/>
        <v>0.0338</v>
      </c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8">
        <v>312.0</v>
      </c>
      <c r="C311" s="13">
        <v>0.0319</v>
      </c>
      <c r="D311" s="16">
        <f t="shared" si="1"/>
        <v>0.0339</v>
      </c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8">
        <v>313.0</v>
      </c>
      <c r="C312" s="13">
        <v>0.032</v>
      </c>
      <c r="D312" s="16">
        <f t="shared" si="1"/>
        <v>0.034</v>
      </c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8">
        <v>314.0</v>
      </c>
      <c r="C313" s="13">
        <v>0.0321</v>
      </c>
      <c r="D313" s="16">
        <f t="shared" si="1"/>
        <v>0.0341</v>
      </c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8">
        <v>315.0</v>
      </c>
      <c r="C314" s="13">
        <v>0.0322</v>
      </c>
      <c r="D314" s="16">
        <f t="shared" si="1"/>
        <v>0.0342</v>
      </c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8">
        <v>316.0</v>
      </c>
      <c r="C315" s="13">
        <v>0.0323</v>
      </c>
      <c r="D315" s="16">
        <f t="shared" si="1"/>
        <v>0.0343</v>
      </c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8">
        <v>317.0</v>
      </c>
      <c r="C316" s="13">
        <v>0.0324</v>
      </c>
      <c r="D316" s="16">
        <f t="shared" si="1"/>
        <v>0.0344</v>
      </c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8">
        <v>318.0</v>
      </c>
      <c r="C317" s="13">
        <v>0.0325</v>
      </c>
      <c r="D317" s="16">
        <f t="shared" si="1"/>
        <v>0.0345</v>
      </c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8">
        <v>319.0</v>
      </c>
      <c r="C318" s="13">
        <v>0.0326</v>
      </c>
      <c r="D318" s="16">
        <f t="shared" si="1"/>
        <v>0.0346</v>
      </c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8">
        <v>320.0</v>
      </c>
      <c r="C319" s="13">
        <v>0.0327</v>
      </c>
      <c r="D319" s="16">
        <f t="shared" si="1"/>
        <v>0.0347</v>
      </c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8">
        <v>321.0</v>
      </c>
      <c r="C320" s="13">
        <v>0.0328</v>
      </c>
      <c r="D320" s="16">
        <f t="shared" si="1"/>
        <v>0.0348</v>
      </c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8">
        <v>322.0</v>
      </c>
      <c r="C321" s="13">
        <v>0.0329</v>
      </c>
      <c r="D321" s="16">
        <f t="shared" si="1"/>
        <v>0.0349</v>
      </c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8">
        <v>323.0</v>
      </c>
      <c r="C322" s="13">
        <v>0.033</v>
      </c>
      <c r="D322" s="16">
        <f t="shared" si="1"/>
        <v>0.035</v>
      </c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8">
        <v>324.0</v>
      </c>
      <c r="C323" s="13">
        <v>0.0331</v>
      </c>
      <c r="D323" s="16">
        <f t="shared" si="1"/>
        <v>0.0351</v>
      </c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8">
        <v>325.0</v>
      </c>
      <c r="C324" s="13">
        <v>0.0332</v>
      </c>
      <c r="D324" s="16">
        <f t="shared" si="1"/>
        <v>0.0352</v>
      </c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8">
        <v>326.0</v>
      </c>
      <c r="C325" s="13">
        <v>0.0333</v>
      </c>
      <c r="D325" s="16">
        <f t="shared" si="1"/>
        <v>0.0353</v>
      </c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8">
        <v>327.0</v>
      </c>
      <c r="C326" s="13">
        <v>0.0334</v>
      </c>
      <c r="D326" s="16">
        <f t="shared" si="1"/>
        <v>0.0354</v>
      </c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8">
        <v>328.0</v>
      </c>
      <c r="C327" s="13">
        <v>0.0335</v>
      </c>
      <c r="D327" s="16">
        <f t="shared" si="1"/>
        <v>0.0355</v>
      </c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8">
        <v>329.0</v>
      </c>
      <c r="C328" s="13">
        <v>0.0336</v>
      </c>
      <c r="D328" s="16">
        <f t="shared" si="1"/>
        <v>0.0356</v>
      </c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8">
        <v>330.0</v>
      </c>
      <c r="C329" s="13">
        <v>0.0337</v>
      </c>
      <c r="D329" s="16">
        <f t="shared" si="1"/>
        <v>0.0357</v>
      </c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8">
        <v>331.0</v>
      </c>
      <c r="C330" s="13">
        <v>0.0338</v>
      </c>
      <c r="D330" s="16">
        <f t="shared" si="1"/>
        <v>0.0358</v>
      </c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8">
        <v>332.0</v>
      </c>
      <c r="C331" s="13">
        <v>0.0339</v>
      </c>
      <c r="D331" s="16">
        <f t="shared" si="1"/>
        <v>0.0359</v>
      </c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8">
        <v>333.0</v>
      </c>
      <c r="C332" s="13">
        <v>0.034</v>
      </c>
      <c r="D332" s="16">
        <f t="shared" si="1"/>
        <v>0.036</v>
      </c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8">
        <v>334.0</v>
      </c>
      <c r="C333" s="13">
        <v>0.0341</v>
      </c>
      <c r="D333" s="16">
        <f t="shared" si="1"/>
        <v>0.0361</v>
      </c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8">
        <v>335.0</v>
      </c>
      <c r="C334" s="13">
        <v>0.0342</v>
      </c>
      <c r="D334" s="16">
        <f t="shared" si="1"/>
        <v>0.0362</v>
      </c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8">
        <v>336.0</v>
      </c>
      <c r="C335" s="13">
        <v>0.0343</v>
      </c>
      <c r="D335" s="16">
        <f t="shared" si="1"/>
        <v>0.0363</v>
      </c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8">
        <v>337.0</v>
      </c>
      <c r="C336" s="13">
        <v>0.0344</v>
      </c>
      <c r="D336" s="16">
        <f t="shared" si="1"/>
        <v>0.0364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8">
        <v>338.0</v>
      </c>
      <c r="C337" s="13">
        <v>0.0345</v>
      </c>
      <c r="D337" s="16">
        <f t="shared" si="1"/>
        <v>0.0365</v>
      </c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8">
        <v>339.0</v>
      </c>
      <c r="C338" s="13">
        <v>0.0346</v>
      </c>
      <c r="D338" s="16">
        <f t="shared" si="1"/>
        <v>0.0366</v>
      </c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8">
        <v>340.0</v>
      </c>
      <c r="C339" s="13">
        <v>0.0347</v>
      </c>
      <c r="D339" s="16">
        <f t="shared" si="1"/>
        <v>0.0367</v>
      </c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8">
        <v>341.0</v>
      </c>
      <c r="C340" s="13">
        <v>0.0348</v>
      </c>
      <c r="D340" s="16">
        <f t="shared" si="1"/>
        <v>0.0368</v>
      </c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8">
        <v>342.0</v>
      </c>
      <c r="C341" s="13">
        <v>0.0349</v>
      </c>
      <c r="D341" s="16">
        <f t="shared" si="1"/>
        <v>0.0369</v>
      </c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8">
        <v>343.0</v>
      </c>
      <c r="C342" s="13">
        <v>0.035</v>
      </c>
      <c r="D342" s="16">
        <f t="shared" si="1"/>
        <v>0.037</v>
      </c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8">
        <v>344.0</v>
      </c>
      <c r="C343" s="13">
        <v>0.0351</v>
      </c>
      <c r="D343" s="16">
        <f t="shared" si="1"/>
        <v>0.0371</v>
      </c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8">
        <v>345.0</v>
      </c>
      <c r="C344" s="13">
        <v>0.0352</v>
      </c>
      <c r="D344" s="16">
        <f t="shared" si="1"/>
        <v>0.0372</v>
      </c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8">
        <v>346.0</v>
      </c>
      <c r="C345" s="13">
        <v>0.0353</v>
      </c>
      <c r="D345" s="16">
        <f t="shared" si="1"/>
        <v>0.0373</v>
      </c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8">
        <v>347.0</v>
      </c>
      <c r="C346" s="13">
        <v>0.0354</v>
      </c>
      <c r="D346" s="16">
        <f t="shared" si="1"/>
        <v>0.0374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8">
        <v>348.0</v>
      </c>
      <c r="C347" s="13">
        <v>0.0355</v>
      </c>
      <c r="D347" s="16">
        <f t="shared" si="1"/>
        <v>0.0375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8">
        <v>349.0</v>
      </c>
      <c r="C348" s="13">
        <v>0.0356</v>
      </c>
      <c r="D348" s="16">
        <f t="shared" si="1"/>
        <v>0.0376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8">
        <v>350.0</v>
      </c>
      <c r="C349" s="13">
        <v>0.0357</v>
      </c>
      <c r="D349" s="16">
        <f t="shared" si="1"/>
        <v>0.0377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8">
        <v>351.0</v>
      </c>
      <c r="C350" s="13">
        <v>0.0358</v>
      </c>
      <c r="D350" s="16">
        <f t="shared" si="1"/>
        <v>0.0378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8">
        <v>352.0</v>
      </c>
      <c r="C351" s="13">
        <v>0.0359</v>
      </c>
      <c r="D351" s="16">
        <f t="shared" si="1"/>
        <v>0.0379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8">
        <v>353.0</v>
      </c>
      <c r="C352" s="13">
        <v>0.036</v>
      </c>
      <c r="D352" s="16">
        <f t="shared" si="1"/>
        <v>0.038</v>
      </c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8">
        <v>354.0</v>
      </c>
      <c r="C353" s="13">
        <v>0.0361</v>
      </c>
      <c r="D353" s="16">
        <f t="shared" si="1"/>
        <v>0.0381</v>
      </c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8">
        <v>355.0</v>
      </c>
      <c r="C354" s="13">
        <v>0.0362</v>
      </c>
      <c r="D354" s="16">
        <f t="shared" si="1"/>
        <v>0.0382</v>
      </c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8">
        <v>356.0</v>
      </c>
      <c r="C355" s="13">
        <v>0.0363</v>
      </c>
      <c r="D355" s="16">
        <f t="shared" si="1"/>
        <v>0.0383</v>
      </c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8">
        <v>357.0</v>
      </c>
      <c r="C356" s="13">
        <v>0.0364</v>
      </c>
      <c r="D356" s="16">
        <f t="shared" si="1"/>
        <v>0.0384</v>
      </c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8">
        <v>358.0</v>
      </c>
      <c r="C357" s="13">
        <v>0.0365</v>
      </c>
      <c r="D357" s="16">
        <f t="shared" si="1"/>
        <v>0.0385</v>
      </c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8">
        <v>359.0</v>
      </c>
      <c r="C358" s="13">
        <v>0.0366</v>
      </c>
      <c r="D358" s="16">
        <f t="shared" si="1"/>
        <v>0.0386</v>
      </c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8">
        <v>360.0</v>
      </c>
      <c r="C359" s="13">
        <v>0.0367</v>
      </c>
      <c r="D359" s="16">
        <f t="shared" si="1"/>
        <v>0.0387</v>
      </c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8"/>
      <c r="C360" s="3"/>
      <c r="D360" s="3" t="s">
        <v>27</v>
      </c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8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8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8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8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8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8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8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8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8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8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8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8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8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8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8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8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8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8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8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8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8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8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8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8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8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8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8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8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8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8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8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8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8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8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8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8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8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8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8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8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8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8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8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8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8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8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8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8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8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8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8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8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8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8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8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8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8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8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8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8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8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8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8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8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8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8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8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8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8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8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8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8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8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8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8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8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8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8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8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8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8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8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8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8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8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8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8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8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8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8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8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8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8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8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8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8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8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8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8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8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8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8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8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8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8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8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8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8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8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8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8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8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8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8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8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8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8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8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8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8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8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8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8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8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8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8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8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8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8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8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8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8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8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8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8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8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8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8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8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8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8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8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8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8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8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8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8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8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8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8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8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8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8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8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8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8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8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8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8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8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8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8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8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8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8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8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8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8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8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8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8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8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8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8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8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8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8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8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8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8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8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8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8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8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8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8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8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8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8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8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8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8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8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8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8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8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8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8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8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8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8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8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8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8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8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8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8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8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8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8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8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8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8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8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8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8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8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8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8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8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8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8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8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8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8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8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8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8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8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8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8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8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8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8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8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8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8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8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8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8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8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8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8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8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8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8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8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8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8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8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8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8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8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8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8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8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8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8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8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8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8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8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8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8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8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8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8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8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8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8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8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8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8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8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8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8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8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8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8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8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8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8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8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8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8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8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8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8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8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8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8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8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8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8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8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8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8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8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8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8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8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8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8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8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8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8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8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8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8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8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8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8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8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8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8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8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8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8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8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8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8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8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8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8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8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8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8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8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8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8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8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8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8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8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8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8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8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8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8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8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8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8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8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8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8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8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8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8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8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8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8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8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8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8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8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8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8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8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8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8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8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8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8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8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8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8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8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8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8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8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8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8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8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8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8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8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8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8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8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8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8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8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8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8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8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8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8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8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8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8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8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8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8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8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8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8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8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8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8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8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8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8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8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8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8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8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8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8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8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8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8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8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8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8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8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8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8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8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8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8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8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8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8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8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8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8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8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8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8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8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8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8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8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8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8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8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8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8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8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8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8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8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8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8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8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8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8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8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8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8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8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8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8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8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8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8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8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8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8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8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8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8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8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8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8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8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8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8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8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8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8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8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8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8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8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8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8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8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8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8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8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8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8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8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8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8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8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8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8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8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8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8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8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8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8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8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8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8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8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8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8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8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8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8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8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8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8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8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8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8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8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8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8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8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8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8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8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8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8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8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8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8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8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8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8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8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8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8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8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8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8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8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8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8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8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8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8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8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8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8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8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8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8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8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8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8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8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8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8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8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8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8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8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8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8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8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8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8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8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8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8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8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8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8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8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8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8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8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8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8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8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8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8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8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8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8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8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8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8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8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8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8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8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8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8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8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8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8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8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8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8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8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8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8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8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8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8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8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8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8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8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8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8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8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8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8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8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8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8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8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8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8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8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8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8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8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8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8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8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8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8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8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8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8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8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8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8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8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8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8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8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8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8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8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8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8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8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8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8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8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25"/>
    <col customWidth="1" min="2" max="11" width="14.75"/>
    <col customWidth="1" min="12" max="26" width="11.5"/>
  </cols>
  <sheetData>
    <row r="1" ht="9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54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4.0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42.0" customHeight="1">
      <c r="A4" s="3"/>
      <c r="B4" s="10" t="s">
        <v>0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3.88"/>
    <col customWidth="1" min="3" max="3" width="22.5"/>
    <col customWidth="1" min="4" max="4" width="16.0"/>
    <col customWidth="1" min="5" max="5" width="15.5"/>
    <col customWidth="1" min="6" max="7" width="14.0"/>
    <col customWidth="1" min="8" max="8" width="9.75"/>
    <col customWidth="1" min="9" max="9" width="9.25"/>
    <col customWidth="1" min="10" max="13" width="8.88"/>
    <col customWidth="1" min="14" max="14" width="25.13"/>
    <col customWidth="1" min="15" max="15" width="23.0"/>
    <col customWidth="1" min="16" max="26" width="8.88"/>
  </cols>
  <sheetData>
    <row r="1" ht="27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7"/>
      <c r="B3" s="9"/>
      <c r="C3" s="12" t="s">
        <v>4</v>
      </c>
      <c r="D3" s="14">
        <v>45000.0</v>
      </c>
      <c r="E3" s="9"/>
      <c r="F3" s="15" t="s">
        <v>5</v>
      </c>
      <c r="G3" s="1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7"/>
      <c r="B4" s="9"/>
      <c r="C4" s="6" t="s">
        <v>6</v>
      </c>
      <c r="D4" s="18">
        <v>0.4</v>
      </c>
      <c r="E4" s="9"/>
      <c r="F4" s="19" t="s">
        <v>7</v>
      </c>
      <c r="G4" s="20">
        <f>D3</f>
        <v>45000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6" t="s">
        <v>8</v>
      </c>
      <c r="D5" s="21">
        <v>2.0</v>
      </c>
      <c r="E5" s="9"/>
      <c r="F5" s="19" t="s">
        <v>9</v>
      </c>
      <c r="G5" s="20">
        <f>SUM($D$14:$D$400)</f>
        <v>66082.75436</v>
      </c>
      <c r="H5" s="9"/>
      <c r="I5" s="9"/>
      <c r="J5" s="9"/>
      <c r="K5" s="9"/>
      <c r="L5" s="9"/>
      <c r="M5" s="9"/>
      <c r="N5" s="22" t="s">
        <v>10</v>
      </c>
      <c r="O5" s="17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6" t="s">
        <v>11</v>
      </c>
      <c r="D6" s="23" t="s">
        <v>12</v>
      </c>
      <c r="E6" s="9"/>
      <c r="F6" s="19" t="s">
        <v>13</v>
      </c>
      <c r="G6" s="20">
        <f>SUM($E$14:$E$400)</f>
        <v>21082.75436</v>
      </c>
      <c r="H6" s="9"/>
      <c r="I6" s="9"/>
      <c r="J6" s="9"/>
      <c r="K6" s="9"/>
      <c r="L6" s="9"/>
      <c r="M6" s="9"/>
      <c r="N6" s="24" t="s">
        <v>14</v>
      </c>
      <c r="O6" s="25">
        <f>360/360</f>
        <v>1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6" t="s">
        <v>15</v>
      </c>
      <c r="D7" s="26">
        <f>((1+EFFECT(D4,D8))^VLOOKUP(D6,$N$6:$O$11,2,0))-1</f>
        <v>0.03333333333</v>
      </c>
      <c r="E7" s="27"/>
      <c r="F7" s="19"/>
      <c r="G7" s="19"/>
      <c r="H7" s="9"/>
      <c r="I7" s="9"/>
      <c r="J7" s="9"/>
      <c r="K7" s="9"/>
      <c r="L7" s="9"/>
      <c r="M7" s="9"/>
      <c r="N7" s="24" t="s">
        <v>16</v>
      </c>
      <c r="O7" s="25">
        <f>180/360</f>
        <v>0.5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6" t="s">
        <v>17</v>
      </c>
      <c r="D8" s="28">
        <v>12.0</v>
      </c>
      <c r="E8" s="27"/>
      <c r="F8" s="19"/>
      <c r="G8" s="19"/>
      <c r="H8" s="9"/>
      <c r="I8" s="9"/>
      <c r="J8" s="9"/>
      <c r="K8" s="9"/>
      <c r="L8" s="9"/>
      <c r="M8" s="9"/>
      <c r="N8" s="24" t="s">
        <v>18</v>
      </c>
      <c r="O8" s="25">
        <f>120/360</f>
        <v>0.3333333333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6" t="s">
        <v>19</v>
      </c>
      <c r="D9" s="28">
        <f>+D8*D5</f>
        <v>24</v>
      </c>
      <c r="E9" s="27"/>
      <c r="F9" s="9"/>
      <c r="G9" s="9"/>
      <c r="H9" s="9"/>
      <c r="I9" s="9"/>
      <c r="J9" s="9"/>
      <c r="K9" s="9"/>
      <c r="L9" s="9"/>
      <c r="M9" s="9"/>
      <c r="N9" s="24" t="s">
        <v>20</v>
      </c>
      <c r="O9" s="25">
        <f>90/360</f>
        <v>0.25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4" t="s">
        <v>21</v>
      </c>
      <c r="O10" s="25">
        <f>60/360</f>
        <v>0.1666666667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29"/>
      <c r="E11" s="29"/>
      <c r="F11" s="9"/>
      <c r="G11" s="9"/>
      <c r="H11" s="9"/>
      <c r="I11" s="9"/>
      <c r="J11" s="9"/>
      <c r="K11" s="9"/>
      <c r="L11" s="9"/>
      <c r="M11" s="9"/>
      <c r="N11" s="24" t="s">
        <v>12</v>
      </c>
      <c r="O11" s="25">
        <f>30/360</f>
        <v>0.08333333333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6.25" customHeight="1">
      <c r="A12" s="5"/>
      <c r="B12" s="9"/>
      <c r="C12" s="12" t="s">
        <v>22</v>
      </c>
      <c r="D12" s="12" t="s">
        <v>23</v>
      </c>
      <c r="E12" s="12" t="s">
        <v>24</v>
      </c>
      <c r="F12" s="12" t="s">
        <v>25</v>
      </c>
      <c r="G12" s="12" t="s">
        <v>26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5"/>
      <c r="B13" s="5"/>
      <c r="C13" s="30">
        <v>0.0</v>
      </c>
      <c r="D13" s="31"/>
      <c r="E13" s="31"/>
      <c r="F13" s="31"/>
      <c r="G13" s="31">
        <f>D3</f>
        <v>45000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2"/>
      <c r="B14" s="9"/>
      <c r="C14" s="33">
        <f t="shared" ref="C14:C400" si="1">IF(OR(C13=$D$9,C13=""),"",IF(ISNUMBER(C13),C13+1,1))</f>
        <v>1</v>
      </c>
      <c r="D14" s="34">
        <f t="shared" ref="D14:D400" si="2">IF(C14&gt;$D$9,"",PMT($D$7,$D$9,$D$3)*-1)</f>
        <v>2753.448099</v>
      </c>
      <c r="E14" s="34">
        <f t="shared" ref="E14:E400" si="3">IF(C14&gt;$D$9,"",$D$7*G13)</f>
        <v>1500</v>
      </c>
      <c r="F14" s="34">
        <f t="shared" ref="F14:F400" si="4">IF(C14&gt;$D$9,"",D14-E14)</f>
        <v>1253.448099</v>
      </c>
      <c r="G14" s="34">
        <f t="shared" ref="G14:G400" si="5">IF(C14&gt;$D$9,"",G13-F14)</f>
        <v>43746.5519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35"/>
      <c r="B15" s="9"/>
      <c r="C15" s="33">
        <f t="shared" si="1"/>
        <v>2</v>
      </c>
      <c r="D15" s="34">
        <f t="shared" si="2"/>
        <v>2753.448099</v>
      </c>
      <c r="E15" s="34">
        <f t="shared" si="3"/>
        <v>1458.218397</v>
      </c>
      <c r="F15" s="34">
        <f t="shared" si="4"/>
        <v>1295.229702</v>
      </c>
      <c r="G15" s="34">
        <f t="shared" si="5"/>
        <v>42451.3222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5"/>
      <c r="B16" s="9"/>
      <c r="C16" s="33">
        <f t="shared" si="1"/>
        <v>3</v>
      </c>
      <c r="D16" s="34">
        <f t="shared" si="2"/>
        <v>2753.448099</v>
      </c>
      <c r="E16" s="34">
        <f t="shared" si="3"/>
        <v>1415.044073</v>
      </c>
      <c r="F16" s="34">
        <f t="shared" si="4"/>
        <v>1338.404025</v>
      </c>
      <c r="G16" s="34">
        <f t="shared" si="5"/>
        <v>41112.91817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32"/>
      <c r="B17" s="9"/>
      <c r="C17" s="33">
        <f t="shared" si="1"/>
        <v>4</v>
      </c>
      <c r="D17" s="34">
        <f t="shared" si="2"/>
        <v>2753.448099</v>
      </c>
      <c r="E17" s="34">
        <f t="shared" si="3"/>
        <v>1370.430606</v>
      </c>
      <c r="F17" s="34">
        <f t="shared" si="4"/>
        <v>1383.017493</v>
      </c>
      <c r="G17" s="34">
        <f t="shared" si="5"/>
        <v>39729.90068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5"/>
      <c r="B18" s="9"/>
      <c r="C18" s="33">
        <f t="shared" si="1"/>
        <v>5</v>
      </c>
      <c r="D18" s="34">
        <f t="shared" si="2"/>
        <v>2753.448099</v>
      </c>
      <c r="E18" s="34">
        <f t="shared" si="3"/>
        <v>1324.330023</v>
      </c>
      <c r="F18" s="34">
        <f t="shared" si="4"/>
        <v>1429.118076</v>
      </c>
      <c r="G18" s="34">
        <f t="shared" si="5"/>
        <v>38300.78261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5"/>
      <c r="B19" s="9"/>
      <c r="C19" s="33">
        <f t="shared" si="1"/>
        <v>6</v>
      </c>
      <c r="D19" s="34">
        <f t="shared" si="2"/>
        <v>2753.448099</v>
      </c>
      <c r="E19" s="34">
        <f t="shared" si="3"/>
        <v>1276.692754</v>
      </c>
      <c r="F19" s="34">
        <f t="shared" si="4"/>
        <v>1476.755345</v>
      </c>
      <c r="G19" s="34">
        <f t="shared" si="5"/>
        <v>36824.02726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32"/>
      <c r="B20" s="9"/>
      <c r="C20" s="33">
        <f t="shared" si="1"/>
        <v>7</v>
      </c>
      <c r="D20" s="34">
        <f t="shared" si="2"/>
        <v>2753.448099</v>
      </c>
      <c r="E20" s="34">
        <f t="shared" si="3"/>
        <v>1227.467575</v>
      </c>
      <c r="F20" s="34">
        <f t="shared" si="4"/>
        <v>1525.980523</v>
      </c>
      <c r="G20" s="34">
        <f t="shared" si="5"/>
        <v>35298.04674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5"/>
      <c r="B21" s="9"/>
      <c r="C21" s="33">
        <f t="shared" si="1"/>
        <v>8</v>
      </c>
      <c r="D21" s="34">
        <f t="shared" si="2"/>
        <v>2753.448099</v>
      </c>
      <c r="E21" s="34">
        <f t="shared" si="3"/>
        <v>1176.601558</v>
      </c>
      <c r="F21" s="34">
        <f t="shared" si="4"/>
        <v>1576.846541</v>
      </c>
      <c r="G21" s="34">
        <f t="shared" si="5"/>
        <v>33721.2002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5"/>
      <c r="B22" s="9"/>
      <c r="C22" s="33">
        <f t="shared" si="1"/>
        <v>9</v>
      </c>
      <c r="D22" s="34">
        <f t="shared" si="2"/>
        <v>2753.448099</v>
      </c>
      <c r="E22" s="34">
        <f t="shared" si="3"/>
        <v>1124.040007</v>
      </c>
      <c r="F22" s="34">
        <f t="shared" si="4"/>
        <v>1629.408092</v>
      </c>
      <c r="G22" s="34">
        <f t="shared" si="5"/>
        <v>32091.79211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32"/>
      <c r="B23" s="9"/>
      <c r="C23" s="33">
        <f t="shared" si="1"/>
        <v>10</v>
      </c>
      <c r="D23" s="34">
        <f t="shared" si="2"/>
        <v>2753.448099</v>
      </c>
      <c r="E23" s="34">
        <f t="shared" si="3"/>
        <v>1069.726404</v>
      </c>
      <c r="F23" s="34">
        <f t="shared" si="4"/>
        <v>1683.721695</v>
      </c>
      <c r="G23" s="34">
        <f t="shared" si="5"/>
        <v>30408.07041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5"/>
      <c r="B24" s="9"/>
      <c r="C24" s="33">
        <f t="shared" si="1"/>
        <v>11</v>
      </c>
      <c r="D24" s="34">
        <f t="shared" si="2"/>
        <v>2753.448099</v>
      </c>
      <c r="E24" s="34">
        <f t="shared" si="3"/>
        <v>1013.602347</v>
      </c>
      <c r="F24" s="34">
        <f t="shared" si="4"/>
        <v>1739.845752</v>
      </c>
      <c r="G24" s="34">
        <f t="shared" si="5"/>
        <v>28668.22466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5"/>
      <c r="B25" s="9"/>
      <c r="C25" s="33">
        <f t="shared" si="1"/>
        <v>12</v>
      </c>
      <c r="D25" s="34">
        <f t="shared" si="2"/>
        <v>2753.448099</v>
      </c>
      <c r="E25" s="34">
        <f t="shared" si="3"/>
        <v>955.6074886</v>
      </c>
      <c r="F25" s="34">
        <f t="shared" si="4"/>
        <v>1797.84061</v>
      </c>
      <c r="G25" s="34">
        <f t="shared" si="5"/>
        <v>26870.38405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32"/>
      <c r="B26" s="9"/>
      <c r="C26" s="33">
        <f t="shared" si="1"/>
        <v>13</v>
      </c>
      <c r="D26" s="34">
        <f t="shared" si="2"/>
        <v>2753.448099</v>
      </c>
      <c r="E26" s="34">
        <f t="shared" si="3"/>
        <v>895.6794683</v>
      </c>
      <c r="F26" s="34">
        <f t="shared" si="4"/>
        <v>1857.76863</v>
      </c>
      <c r="G26" s="34">
        <f t="shared" si="5"/>
        <v>25012.61542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5"/>
      <c r="B27" s="9"/>
      <c r="C27" s="33">
        <f t="shared" si="1"/>
        <v>14</v>
      </c>
      <c r="D27" s="34">
        <f t="shared" si="2"/>
        <v>2753.448099</v>
      </c>
      <c r="E27" s="34">
        <f t="shared" si="3"/>
        <v>833.7538473</v>
      </c>
      <c r="F27" s="34">
        <f t="shared" si="4"/>
        <v>1919.694251</v>
      </c>
      <c r="G27" s="34">
        <f t="shared" si="5"/>
        <v>23092.92117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5"/>
      <c r="B28" s="9"/>
      <c r="C28" s="33">
        <f t="shared" si="1"/>
        <v>15</v>
      </c>
      <c r="D28" s="34">
        <f t="shared" si="2"/>
        <v>2753.448099</v>
      </c>
      <c r="E28" s="34">
        <f t="shared" si="3"/>
        <v>769.7640389</v>
      </c>
      <c r="F28" s="34">
        <f t="shared" si="4"/>
        <v>1983.68406</v>
      </c>
      <c r="G28" s="34">
        <f t="shared" si="5"/>
        <v>21109.23711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2"/>
      <c r="B29" s="9"/>
      <c r="C29" s="33">
        <f t="shared" si="1"/>
        <v>16</v>
      </c>
      <c r="D29" s="34">
        <f t="shared" si="2"/>
        <v>2753.448099</v>
      </c>
      <c r="E29" s="34">
        <f t="shared" si="3"/>
        <v>703.6412369</v>
      </c>
      <c r="F29" s="34">
        <f t="shared" si="4"/>
        <v>2049.806862</v>
      </c>
      <c r="G29" s="34">
        <f t="shared" si="5"/>
        <v>19059.43025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2"/>
      <c r="B30" s="9"/>
      <c r="C30" s="33">
        <f t="shared" si="1"/>
        <v>17</v>
      </c>
      <c r="D30" s="34">
        <f t="shared" si="2"/>
        <v>2753.448099</v>
      </c>
      <c r="E30" s="34">
        <f t="shared" si="3"/>
        <v>635.3143415</v>
      </c>
      <c r="F30" s="34">
        <f t="shared" si="4"/>
        <v>2118.133757</v>
      </c>
      <c r="G30" s="34">
        <f t="shared" si="5"/>
        <v>16941.29649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5"/>
      <c r="B31" s="9"/>
      <c r="C31" s="33">
        <f t="shared" si="1"/>
        <v>18</v>
      </c>
      <c r="D31" s="34">
        <f t="shared" si="2"/>
        <v>2753.448099</v>
      </c>
      <c r="E31" s="34">
        <f t="shared" si="3"/>
        <v>564.709883</v>
      </c>
      <c r="F31" s="34">
        <f t="shared" si="4"/>
        <v>2188.738216</v>
      </c>
      <c r="G31" s="34">
        <f t="shared" si="5"/>
        <v>14752.55827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5"/>
      <c r="B32" s="9"/>
      <c r="C32" s="33">
        <f t="shared" si="1"/>
        <v>19</v>
      </c>
      <c r="D32" s="34">
        <f t="shared" si="2"/>
        <v>2753.448099</v>
      </c>
      <c r="E32" s="34">
        <f t="shared" si="3"/>
        <v>491.7519424</v>
      </c>
      <c r="F32" s="34">
        <f t="shared" si="4"/>
        <v>2261.696156</v>
      </c>
      <c r="G32" s="34">
        <f t="shared" si="5"/>
        <v>12490.86212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0" customHeight="1">
      <c r="A33" s="32"/>
      <c r="B33" s="9"/>
      <c r="C33" s="33">
        <f t="shared" si="1"/>
        <v>20</v>
      </c>
      <c r="D33" s="34">
        <f t="shared" si="2"/>
        <v>2753.448099</v>
      </c>
      <c r="E33" s="34">
        <f t="shared" si="3"/>
        <v>416.3620706</v>
      </c>
      <c r="F33" s="34">
        <f t="shared" si="4"/>
        <v>2337.086028</v>
      </c>
      <c r="G33" s="34">
        <f t="shared" si="5"/>
        <v>10153.77609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0" customHeight="1">
      <c r="A34" s="5"/>
      <c r="B34" s="9"/>
      <c r="C34" s="33">
        <f t="shared" si="1"/>
        <v>21</v>
      </c>
      <c r="D34" s="34">
        <f t="shared" si="2"/>
        <v>2753.448099</v>
      </c>
      <c r="E34" s="34">
        <f t="shared" si="3"/>
        <v>338.459203</v>
      </c>
      <c r="F34" s="34">
        <f t="shared" si="4"/>
        <v>2414.988896</v>
      </c>
      <c r="G34" s="34">
        <f t="shared" si="5"/>
        <v>7738.787194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0" customHeight="1">
      <c r="A35" s="36"/>
      <c r="B35" s="9"/>
      <c r="C35" s="33">
        <f t="shared" si="1"/>
        <v>22</v>
      </c>
      <c r="D35" s="34">
        <f t="shared" si="2"/>
        <v>2753.448099</v>
      </c>
      <c r="E35" s="34">
        <f t="shared" si="3"/>
        <v>257.9595731</v>
      </c>
      <c r="F35" s="34">
        <f t="shared" si="4"/>
        <v>2495.488525</v>
      </c>
      <c r="G35" s="34">
        <f t="shared" si="5"/>
        <v>5243.298668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0" customHeight="1">
      <c r="A36" s="5"/>
      <c r="B36" s="9"/>
      <c r="C36" s="33">
        <f t="shared" si="1"/>
        <v>23</v>
      </c>
      <c r="D36" s="34">
        <f t="shared" si="2"/>
        <v>2753.448099</v>
      </c>
      <c r="E36" s="34">
        <f t="shared" si="3"/>
        <v>174.7766223</v>
      </c>
      <c r="F36" s="34">
        <f t="shared" si="4"/>
        <v>2578.671476</v>
      </c>
      <c r="G36" s="34">
        <f t="shared" si="5"/>
        <v>2664.627192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0" customHeight="1">
      <c r="A37" s="5"/>
      <c r="B37" s="9"/>
      <c r="C37" s="33">
        <f t="shared" si="1"/>
        <v>24</v>
      </c>
      <c r="D37" s="34">
        <f t="shared" si="2"/>
        <v>2753.448099</v>
      </c>
      <c r="E37" s="34">
        <f t="shared" si="3"/>
        <v>88.8209064</v>
      </c>
      <c r="F37" s="34">
        <f t="shared" si="4"/>
        <v>2664.627192</v>
      </c>
      <c r="G37" s="34">
        <f t="shared" si="5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7"/>
      <c r="B38" s="9"/>
      <c r="C38" s="33" t="str">
        <f t="shared" si="1"/>
        <v/>
      </c>
      <c r="D38" s="34" t="str">
        <f t="shared" si="2"/>
        <v/>
      </c>
      <c r="E38" s="34" t="str">
        <f t="shared" si="3"/>
        <v/>
      </c>
      <c r="F38" s="34" t="str">
        <f t="shared" si="4"/>
        <v/>
      </c>
      <c r="G38" s="34" t="str">
        <f t="shared" si="5"/>
        <v/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5"/>
      <c r="B39" s="9"/>
      <c r="C39" s="33" t="str">
        <f t="shared" si="1"/>
        <v/>
      </c>
      <c r="D39" s="34" t="str">
        <f t="shared" si="2"/>
        <v/>
      </c>
      <c r="E39" s="34" t="str">
        <f t="shared" si="3"/>
        <v/>
      </c>
      <c r="F39" s="34" t="str">
        <f t="shared" si="4"/>
        <v/>
      </c>
      <c r="G39" s="34" t="str">
        <f t="shared" si="5"/>
        <v/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5"/>
      <c r="B40" s="9"/>
      <c r="C40" s="33" t="str">
        <f t="shared" si="1"/>
        <v/>
      </c>
      <c r="D40" s="34" t="str">
        <f t="shared" si="2"/>
        <v/>
      </c>
      <c r="E40" s="34" t="str">
        <f t="shared" si="3"/>
        <v/>
      </c>
      <c r="F40" s="34" t="str">
        <f t="shared" si="4"/>
        <v/>
      </c>
      <c r="G40" s="34" t="str">
        <f t="shared" si="5"/>
        <v/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5"/>
      <c r="B41" s="9"/>
      <c r="C41" s="33" t="str">
        <f t="shared" si="1"/>
        <v/>
      </c>
      <c r="D41" s="34" t="str">
        <f t="shared" si="2"/>
        <v/>
      </c>
      <c r="E41" s="34" t="str">
        <f t="shared" si="3"/>
        <v/>
      </c>
      <c r="F41" s="34" t="str">
        <f t="shared" si="4"/>
        <v/>
      </c>
      <c r="G41" s="34" t="str">
        <f t="shared" si="5"/>
        <v/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5"/>
      <c r="B42" s="9"/>
      <c r="C42" s="33" t="str">
        <f t="shared" si="1"/>
        <v/>
      </c>
      <c r="D42" s="34" t="str">
        <f t="shared" si="2"/>
        <v/>
      </c>
      <c r="E42" s="34" t="str">
        <f t="shared" si="3"/>
        <v/>
      </c>
      <c r="F42" s="34" t="str">
        <f t="shared" si="4"/>
        <v/>
      </c>
      <c r="G42" s="34" t="str">
        <f t="shared" si="5"/>
        <v/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5"/>
      <c r="B43" s="9"/>
      <c r="C43" s="33" t="str">
        <f t="shared" si="1"/>
        <v/>
      </c>
      <c r="D43" s="34" t="str">
        <f t="shared" si="2"/>
        <v/>
      </c>
      <c r="E43" s="34" t="str">
        <f t="shared" si="3"/>
        <v/>
      </c>
      <c r="F43" s="34" t="str">
        <f t="shared" si="4"/>
        <v/>
      </c>
      <c r="G43" s="34" t="str">
        <f t="shared" si="5"/>
        <v/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5"/>
      <c r="B44" s="9"/>
      <c r="C44" s="33" t="str">
        <f t="shared" si="1"/>
        <v/>
      </c>
      <c r="D44" s="34" t="str">
        <f t="shared" si="2"/>
        <v/>
      </c>
      <c r="E44" s="34" t="str">
        <f t="shared" si="3"/>
        <v/>
      </c>
      <c r="F44" s="34" t="str">
        <f t="shared" si="4"/>
        <v/>
      </c>
      <c r="G44" s="34" t="str">
        <f t="shared" si="5"/>
        <v/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5"/>
      <c r="B45" s="9"/>
      <c r="C45" s="33" t="str">
        <f t="shared" si="1"/>
        <v/>
      </c>
      <c r="D45" s="34" t="str">
        <f t="shared" si="2"/>
        <v/>
      </c>
      <c r="E45" s="34" t="str">
        <f t="shared" si="3"/>
        <v/>
      </c>
      <c r="F45" s="34" t="str">
        <f t="shared" si="4"/>
        <v/>
      </c>
      <c r="G45" s="34" t="str">
        <f t="shared" si="5"/>
        <v/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5"/>
      <c r="B46" s="9"/>
      <c r="C46" s="33" t="str">
        <f t="shared" si="1"/>
        <v/>
      </c>
      <c r="D46" s="34" t="str">
        <f t="shared" si="2"/>
        <v/>
      </c>
      <c r="E46" s="34" t="str">
        <f t="shared" si="3"/>
        <v/>
      </c>
      <c r="F46" s="34" t="str">
        <f t="shared" si="4"/>
        <v/>
      </c>
      <c r="G46" s="34" t="str">
        <f t="shared" si="5"/>
        <v/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33" t="str">
        <f t="shared" si="1"/>
        <v/>
      </c>
      <c r="D47" s="34" t="str">
        <f t="shared" si="2"/>
        <v/>
      </c>
      <c r="E47" s="34" t="str">
        <f t="shared" si="3"/>
        <v/>
      </c>
      <c r="F47" s="34" t="str">
        <f t="shared" si="4"/>
        <v/>
      </c>
      <c r="G47" s="34" t="str">
        <f t="shared" si="5"/>
        <v/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33" t="str">
        <f t="shared" si="1"/>
        <v/>
      </c>
      <c r="D48" s="34" t="str">
        <f t="shared" si="2"/>
        <v/>
      </c>
      <c r="E48" s="34" t="str">
        <f t="shared" si="3"/>
        <v/>
      </c>
      <c r="F48" s="34" t="str">
        <f t="shared" si="4"/>
        <v/>
      </c>
      <c r="G48" s="34" t="str">
        <f t="shared" si="5"/>
        <v/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33" t="str">
        <f t="shared" si="1"/>
        <v/>
      </c>
      <c r="D49" s="34" t="str">
        <f t="shared" si="2"/>
        <v/>
      </c>
      <c r="E49" s="34" t="str">
        <f t="shared" si="3"/>
        <v/>
      </c>
      <c r="F49" s="34" t="str">
        <f t="shared" si="4"/>
        <v/>
      </c>
      <c r="G49" s="34" t="str">
        <f t="shared" si="5"/>
        <v/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33" t="str">
        <f t="shared" si="1"/>
        <v/>
      </c>
      <c r="D50" s="34" t="str">
        <f t="shared" si="2"/>
        <v/>
      </c>
      <c r="E50" s="34" t="str">
        <f t="shared" si="3"/>
        <v/>
      </c>
      <c r="F50" s="34" t="str">
        <f t="shared" si="4"/>
        <v/>
      </c>
      <c r="G50" s="34" t="str">
        <f t="shared" si="5"/>
        <v/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33" t="str">
        <f t="shared" si="1"/>
        <v/>
      </c>
      <c r="D51" s="34" t="str">
        <f t="shared" si="2"/>
        <v/>
      </c>
      <c r="E51" s="34" t="str">
        <f t="shared" si="3"/>
        <v/>
      </c>
      <c r="F51" s="34" t="str">
        <f t="shared" si="4"/>
        <v/>
      </c>
      <c r="G51" s="34" t="str">
        <f t="shared" si="5"/>
        <v/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33" t="str">
        <f t="shared" si="1"/>
        <v/>
      </c>
      <c r="D52" s="34" t="str">
        <f t="shared" si="2"/>
        <v/>
      </c>
      <c r="E52" s="34" t="str">
        <f t="shared" si="3"/>
        <v/>
      </c>
      <c r="F52" s="34" t="str">
        <f t="shared" si="4"/>
        <v/>
      </c>
      <c r="G52" s="34" t="str">
        <f t="shared" si="5"/>
        <v/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33" t="str">
        <f t="shared" si="1"/>
        <v/>
      </c>
      <c r="D53" s="34" t="str">
        <f t="shared" si="2"/>
        <v/>
      </c>
      <c r="E53" s="34" t="str">
        <f t="shared" si="3"/>
        <v/>
      </c>
      <c r="F53" s="34" t="str">
        <f t="shared" si="4"/>
        <v/>
      </c>
      <c r="G53" s="34" t="str">
        <f t="shared" si="5"/>
        <v/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33" t="str">
        <f t="shared" si="1"/>
        <v/>
      </c>
      <c r="D54" s="34" t="str">
        <f t="shared" si="2"/>
        <v/>
      </c>
      <c r="E54" s="34" t="str">
        <f t="shared" si="3"/>
        <v/>
      </c>
      <c r="F54" s="34" t="str">
        <f t="shared" si="4"/>
        <v/>
      </c>
      <c r="G54" s="34" t="str">
        <f t="shared" si="5"/>
        <v/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33" t="str">
        <f t="shared" si="1"/>
        <v/>
      </c>
      <c r="D55" s="34" t="str">
        <f t="shared" si="2"/>
        <v/>
      </c>
      <c r="E55" s="34" t="str">
        <f t="shared" si="3"/>
        <v/>
      </c>
      <c r="F55" s="34" t="str">
        <f t="shared" si="4"/>
        <v/>
      </c>
      <c r="G55" s="34" t="str">
        <f t="shared" si="5"/>
        <v/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33" t="str">
        <f t="shared" si="1"/>
        <v/>
      </c>
      <c r="D56" s="34" t="str">
        <f t="shared" si="2"/>
        <v/>
      </c>
      <c r="E56" s="34" t="str">
        <f t="shared" si="3"/>
        <v/>
      </c>
      <c r="F56" s="34" t="str">
        <f t="shared" si="4"/>
        <v/>
      </c>
      <c r="G56" s="34" t="str">
        <f t="shared" si="5"/>
        <v/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33" t="str">
        <f t="shared" si="1"/>
        <v/>
      </c>
      <c r="D57" s="34" t="str">
        <f t="shared" si="2"/>
        <v/>
      </c>
      <c r="E57" s="34" t="str">
        <f t="shared" si="3"/>
        <v/>
      </c>
      <c r="F57" s="34" t="str">
        <f t="shared" si="4"/>
        <v/>
      </c>
      <c r="G57" s="34" t="str">
        <f t="shared" si="5"/>
        <v/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33" t="str">
        <f t="shared" si="1"/>
        <v/>
      </c>
      <c r="D58" s="34" t="str">
        <f t="shared" si="2"/>
        <v/>
      </c>
      <c r="E58" s="34" t="str">
        <f t="shared" si="3"/>
        <v/>
      </c>
      <c r="F58" s="34" t="str">
        <f t="shared" si="4"/>
        <v/>
      </c>
      <c r="G58" s="34" t="str">
        <f t="shared" si="5"/>
        <v/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33" t="str">
        <f t="shared" si="1"/>
        <v/>
      </c>
      <c r="D59" s="34" t="str">
        <f t="shared" si="2"/>
        <v/>
      </c>
      <c r="E59" s="34" t="str">
        <f t="shared" si="3"/>
        <v/>
      </c>
      <c r="F59" s="34" t="str">
        <f t="shared" si="4"/>
        <v/>
      </c>
      <c r="G59" s="34" t="str">
        <f t="shared" si="5"/>
        <v/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33" t="str">
        <f t="shared" si="1"/>
        <v/>
      </c>
      <c r="D60" s="34" t="str">
        <f t="shared" si="2"/>
        <v/>
      </c>
      <c r="E60" s="34" t="str">
        <f t="shared" si="3"/>
        <v/>
      </c>
      <c r="F60" s="34" t="str">
        <f t="shared" si="4"/>
        <v/>
      </c>
      <c r="G60" s="34" t="str">
        <f t="shared" si="5"/>
        <v/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33" t="str">
        <f t="shared" si="1"/>
        <v/>
      </c>
      <c r="D61" s="34" t="str">
        <f t="shared" si="2"/>
        <v/>
      </c>
      <c r="E61" s="34" t="str">
        <f t="shared" si="3"/>
        <v/>
      </c>
      <c r="F61" s="34" t="str">
        <f t="shared" si="4"/>
        <v/>
      </c>
      <c r="G61" s="34" t="str">
        <f t="shared" si="5"/>
        <v/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33" t="str">
        <f t="shared" si="1"/>
        <v/>
      </c>
      <c r="D62" s="34" t="str">
        <f t="shared" si="2"/>
        <v/>
      </c>
      <c r="E62" s="34" t="str">
        <f t="shared" si="3"/>
        <v/>
      </c>
      <c r="F62" s="34" t="str">
        <f t="shared" si="4"/>
        <v/>
      </c>
      <c r="G62" s="34" t="str">
        <f t="shared" si="5"/>
        <v/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33" t="str">
        <f t="shared" si="1"/>
        <v/>
      </c>
      <c r="D63" s="34" t="str">
        <f t="shared" si="2"/>
        <v/>
      </c>
      <c r="E63" s="34" t="str">
        <f t="shared" si="3"/>
        <v/>
      </c>
      <c r="F63" s="34" t="str">
        <f t="shared" si="4"/>
        <v/>
      </c>
      <c r="G63" s="34" t="str">
        <f t="shared" si="5"/>
        <v/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33" t="str">
        <f t="shared" si="1"/>
        <v/>
      </c>
      <c r="D64" s="34" t="str">
        <f t="shared" si="2"/>
        <v/>
      </c>
      <c r="E64" s="34" t="str">
        <f t="shared" si="3"/>
        <v/>
      </c>
      <c r="F64" s="34" t="str">
        <f t="shared" si="4"/>
        <v/>
      </c>
      <c r="G64" s="34" t="str">
        <f t="shared" si="5"/>
        <v/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33" t="str">
        <f t="shared" si="1"/>
        <v/>
      </c>
      <c r="D65" s="34" t="str">
        <f t="shared" si="2"/>
        <v/>
      </c>
      <c r="E65" s="34" t="str">
        <f t="shared" si="3"/>
        <v/>
      </c>
      <c r="F65" s="34" t="str">
        <f t="shared" si="4"/>
        <v/>
      </c>
      <c r="G65" s="34" t="str">
        <f t="shared" si="5"/>
        <v/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33" t="str">
        <f t="shared" si="1"/>
        <v/>
      </c>
      <c r="D66" s="34" t="str">
        <f t="shared" si="2"/>
        <v/>
      </c>
      <c r="E66" s="34" t="str">
        <f t="shared" si="3"/>
        <v/>
      </c>
      <c r="F66" s="34" t="str">
        <f t="shared" si="4"/>
        <v/>
      </c>
      <c r="G66" s="34" t="str">
        <f t="shared" si="5"/>
        <v/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33" t="str">
        <f t="shared" si="1"/>
        <v/>
      </c>
      <c r="D67" s="34" t="str">
        <f t="shared" si="2"/>
        <v/>
      </c>
      <c r="E67" s="34" t="str">
        <f t="shared" si="3"/>
        <v/>
      </c>
      <c r="F67" s="34" t="str">
        <f t="shared" si="4"/>
        <v/>
      </c>
      <c r="G67" s="34" t="str">
        <f t="shared" si="5"/>
        <v/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33" t="str">
        <f t="shared" si="1"/>
        <v/>
      </c>
      <c r="D68" s="34" t="str">
        <f t="shared" si="2"/>
        <v/>
      </c>
      <c r="E68" s="34" t="str">
        <f t="shared" si="3"/>
        <v/>
      </c>
      <c r="F68" s="34" t="str">
        <f t="shared" si="4"/>
        <v/>
      </c>
      <c r="G68" s="34" t="str">
        <f t="shared" si="5"/>
        <v/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33" t="str">
        <f t="shared" si="1"/>
        <v/>
      </c>
      <c r="D69" s="34" t="str">
        <f t="shared" si="2"/>
        <v/>
      </c>
      <c r="E69" s="34" t="str">
        <f t="shared" si="3"/>
        <v/>
      </c>
      <c r="F69" s="34" t="str">
        <f t="shared" si="4"/>
        <v/>
      </c>
      <c r="G69" s="34" t="str">
        <f t="shared" si="5"/>
        <v/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33" t="str">
        <f t="shared" si="1"/>
        <v/>
      </c>
      <c r="D70" s="34" t="str">
        <f t="shared" si="2"/>
        <v/>
      </c>
      <c r="E70" s="34" t="str">
        <f t="shared" si="3"/>
        <v/>
      </c>
      <c r="F70" s="34" t="str">
        <f t="shared" si="4"/>
        <v/>
      </c>
      <c r="G70" s="34" t="str">
        <f t="shared" si="5"/>
        <v/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33" t="str">
        <f t="shared" si="1"/>
        <v/>
      </c>
      <c r="D71" s="34" t="str">
        <f t="shared" si="2"/>
        <v/>
      </c>
      <c r="E71" s="34" t="str">
        <f t="shared" si="3"/>
        <v/>
      </c>
      <c r="F71" s="34" t="str">
        <f t="shared" si="4"/>
        <v/>
      </c>
      <c r="G71" s="34" t="str">
        <f t="shared" si="5"/>
        <v/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33" t="str">
        <f t="shared" si="1"/>
        <v/>
      </c>
      <c r="D72" s="34" t="str">
        <f t="shared" si="2"/>
        <v/>
      </c>
      <c r="E72" s="34" t="str">
        <f t="shared" si="3"/>
        <v/>
      </c>
      <c r="F72" s="34" t="str">
        <f t="shared" si="4"/>
        <v/>
      </c>
      <c r="G72" s="34" t="str">
        <f t="shared" si="5"/>
        <v/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33" t="str">
        <f t="shared" si="1"/>
        <v/>
      </c>
      <c r="D73" s="34" t="str">
        <f t="shared" si="2"/>
        <v/>
      </c>
      <c r="E73" s="34" t="str">
        <f t="shared" si="3"/>
        <v/>
      </c>
      <c r="F73" s="34" t="str">
        <f t="shared" si="4"/>
        <v/>
      </c>
      <c r="G73" s="34" t="str">
        <f t="shared" si="5"/>
        <v/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33" t="str">
        <f t="shared" si="1"/>
        <v/>
      </c>
      <c r="D74" s="34" t="str">
        <f t="shared" si="2"/>
        <v/>
      </c>
      <c r="E74" s="34" t="str">
        <f t="shared" si="3"/>
        <v/>
      </c>
      <c r="F74" s="34" t="str">
        <f t="shared" si="4"/>
        <v/>
      </c>
      <c r="G74" s="34" t="str">
        <f t="shared" si="5"/>
        <v/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33" t="str">
        <f t="shared" si="1"/>
        <v/>
      </c>
      <c r="D75" s="34" t="str">
        <f t="shared" si="2"/>
        <v/>
      </c>
      <c r="E75" s="34" t="str">
        <f t="shared" si="3"/>
        <v/>
      </c>
      <c r="F75" s="34" t="str">
        <f t="shared" si="4"/>
        <v/>
      </c>
      <c r="G75" s="34" t="str">
        <f t="shared" si="5"/>
        <v/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33" t="str">
        <f t="shared" si="1"/>
        <v/>
      </c>
      <c r="D76" s="34" t="str">
        <f t="shared" si="2"/>
        <v/>
      </c>
      <c r="E76" s="34" t="str">
        <f t="shared" si="3"/>
        <v/>
      </c>
      <c r="F76" s="34" t="str">
        <f t="shared" si="4"/>
        <v/>
      </c>
      <c r="G76" s="34" t="str">
        <f t="shared" si="5"/>
        <v/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33" t="str">
        <f t="shared" si="1"/>
        <v/>
      </c>
      <c r="D77" s="34" t="str">
        <f t="shared" si="2"/>
        <v/>
      </c>
      <c r="E77" s="34" t="str">
        <f t="shared" si="3"/>
        <v/>
      </c>
      <c r="F77" s="34" t="str">
        <f t="shared" si="4"/>
        <v/>
      </c>
      <c r="G77" s="34" t="str">
        <f t="shared" si="5"/>
        <v/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33" t="str">
        <f t="shared" si="1"/>
        <v/>
      </c>
      <c r="D78" s="34" t="str">
        <f t="shared" si="2"/>
        <v/>
      </c>
      <c r="E78" s="34" t="str">
        <f t="shared" si="3"/>
        <v/>
      </c>
      <c r="F78" s="34" t="str">
        <f t="shared" si="4"/>
        <v/>
      </c>
      <c r="G78" s="34" t="str">
        <f t="shared" si="5"/>
        <v/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33" t="str">
        <f t="shared" si="1"/>
        <v/>
      </c>
      <c r="D79" s="34" t="str">
        <f t="shared" si="2"/>
        <v/>
      </c>
      <c r="E79" s="34" t="str">
        <f t="shared" si="3"/>
        <v/>
      </c>
      <c r="F79" s="34" t="str">
        <f t="shared" si="4"/>
        <v/>
      </c>
      <c r="G79" s="34" t="str">
        <f t="shared" si="5"/>
        <v/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33" t="str">
        <f t="shared" si="1"/>
        <v/>
      </c>
      <c r="D80" s="34" t="str">
        <f t="shared" si="2"/>
        <v/>
      </c>
      <c r="E80" s="34" t="str">
        <f t="shared" si="3"/>
        <v/>
      </c>
      <c r="F80" s="34" t="str">
        <f t="shared" si="4"/>
        <v/>
      </c>
      <c r="G80" s="34" t="str">
        <f t="shared" si="5"/>
        <v/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33" t="str">
        <f t="shared" si="1"/>
        <v/>
      </c>
      <c r="D81" s="34" t="str">
        <f t="shared" si="2"/>
        <v/>
      </c>
      <c r="E81" s="34" t="str">
        <f t="shared" si="3"/>
        <v/>
      </c>
      <c r="F81" s="34" t="str">
        <f t="shared" si="4"/>
        <v/>
      </c>
      <c r="G81" s="34" t="str">
        <f t="shared" si="5"/>
        <v/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33" t="str">
        <f t="shared" si="1"/>
        <v/>
      </c>
      <c r="D82" s="34" t="str">
        <f t="shared" si="2"/>
        <v/>
      </c>
      <c r="E82" s="34" t="str">
        <f t="shared" si="3"/>
        <v/>
      </c>
      <c r="F82" s="34" t="str">
        <f t="shared" si="4"/>
        <v/>
      </c>
      <c r="G82" s="34" t="str">
        <f t="shared" si="5"/>
        <v/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33" t="str">
        <f t="shared" si="1"/>
        <v/>
      </c>
      <c r="D83" s="34" t="str">
        <f t="shared" si="2"/>
        <v/>
      </c>
      <c r="E83" s="34" t="str">
        <f t="shared" si="3"/>
        <v/>
      </c>
      <c r="F83" s="34" t="str">
        <f t="shared" si="4"/>
        <v/>
      </c>
      <c r="G83" s="34" t="str">
        <f t="shared" si="5"/>
        <v/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33" t="str">
        <f t="shared" si="1"/>
        <v/>
      </c>
      <c r="D84" s="34" t="str">
        <f t="shared" si="2"/>
        <v/>
      </c>
      <c r="E84" s="34" t="str">
        <f t="shared" si="3"/>
        <v/>
      </c>
      <c r="F84" s="34" t="str">
        <f t="shared" si="4"/>
        <v/>
      </c>
      <c r="G84" s="34" t="str">
        <f t="shared" si="5"/>
        <v/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33" t="str">
        <f t="shared" si="1"/>
        <v/>
      </c>
      <c r="D85" s="34" t="str">
        <f t="shared" si="2"/>
        <v/>
      </c>
      <c r="E85" s="34" t="str">
        <f t="shared" si="3"/>
        <v/>
      </c>
      <c r="F85" s="34" t="str">
        <f t="shared" si="4"/>
        <v/>
      </c>
      <c r="G85" s="34" t="str">
        <f t="shared" si="5"/>
        <v/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33" t="str">
        <f t="shared" si="1"/>
        <v/>
      </c>
      <c r="D86" s="34" t="str">
        <f t="shared" si="2"/>
        <v/>
      </c>
      <c r="E86" s="34" t="str">
        <f t="shared" si="3"/>
        <v/>
      </c>
      <c r="F86" s="34" t="str">
        <f t="shared" si="4"/>
        <v/>
      </c>
      <c r="G86" s="34" t="str">
        <f t="shared" si="5"/>
        <v/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33" t="str">
        <f t="shared" si="1"/>
        <v/>
      </c>
      <c r="D87" s="34" t="str">
        <f t="shared" si="2"/>
        <v/>
      </c>
      <c r="E87" s="34" t="str">
        <f t="shared" si="3"/>
        <v/>
      </c>
      <c r="F87" s="34" t="str">
        <f t="shared" si="4"/>
        <v/>
      </c>
      <c r="G87" s="34" t="str">
        <f t="shared" si="5"/>
        <v/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33" t="str">
        <f t="shared" si="1"/>
        <v/>
      </c>
      <c r="D88" s="34" t="str">
        <f t="shared" si="2"/>
        <v/>
      </c>
      <c r="E88" s="34" t="str">
        <f t="shared" si="3"/>
        <v/>
      </c>
      <c r="F88" s="34" t="str">
        <f t="shared" si="4"/>
        <v/>
      </c>
      <c r="G88" s="34" t="str">
        <f t="shared" si="5"/>
        <v/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33" t="str">
        <f t="shared" si="1"/>
        <v/>
      </c>
      <c r="D89" s="34" t="str">
        <f t="shared" si="2"/>
        <v/>
      </c>
      <c r="E89" s="34" t="str">
        <f t="shared" si="3"/>
        <v/>
      </c>
      <c r="F89" s="34" t="str">
        <f t="shared" si="4"/>
        <v/>
      </c>
      <c r="G89" s="34" t="str">
        <f t="shared" si="5"/>
        <v/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33" t="str">
        <f t="shared" si="1"/>
        <v/>
      </c>
      <c r="D90" s="34" t="str">
        <f t="shared" si="2"/>
        <v/>
      </c>
      <c r="E90" s="34" t="str">
        <f t="shared" si="3"/>
        <v/>
      </c>
      <c r="F90" s="34" t="str">
        <f t="shared" si="4"/>
        <v/>
      </c>
      <c r="G90" s="34" t="str">
        <f t="shared" si="5"/>
        <v/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33" t="str">
        <f t="shared" si="1"/>
        <v/>
      </c>
      <c r="D91" s="34" t="str">
        <f t="shared" si="2"/>
        <v/>
      </c>
      <c r="E91" s="34" t="str">
        <f t="shared" si="3"/>
        <v/>
      </c>
      <c r="F91" s="34" t="str">
        <f t="shared" si="4"/>
        <v/>
      </c>
      <c r="G91" s="34" t="str">
        <f t="shared" si="5"/>
        <v/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33" t="str">
        <f t="shared" si="1"/>
        <v/>
      </c>
      <c r="D92" s="34" t="str">
        <f t="shared" si="2"/>
        <v/>
      </c>
      <c r="E92" s="34" t="str">
        <f t="shared" si="3"/>
        <v/>
      </c>
      <c r="F92" s="34" t="str">
        <f t="shared" si="4"/>
        <v/>
      </c>
      <c r="G92" s="34" t="str">
        <f t="shared" si="5"/>
        <v/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33" t="str">
        <f t="shared" si="1"/>
        <v/>
      </c>
      <c r="D93" s="34" t="str">
        <f t="shared" si="2"/>
        <v/>
      </c>
      <c r="E93" s="34" t="str">
        <f t="shared" si="3"/>
        <v/>
      </c>
      <c r="F93" s="34" t="str">
        <f t="shared" si="4"/>
        <v/>
      </c>
      <c r="G93" s="34" t="str">
        <f t="shared" si="5"/>
        <v/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33" t="str">
        <f t="shared" si="1"/>
        <v/>
      </c>
      <c r="D94" s="34" t="str">
        <f t="shared" si="2"/>
        <v/>
      </c>
      <c r="E94" s="34" t="str">
        <f t="shared" si="3"/>
        <v/>
      </c>
      <c r="F94" s="34" t="str">
        <f t="shared" si="4"/>
        <v/>
      </c>
      <c r="G94" s="34" t="str">
        <f t="shared" si="5"/>
        <v/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33" t="str">
        <f t="shared" si="1"/>
        <v/>
      </c>
      <c r="D95" s="34" t="str">
        <f t="shared" si="2"/>
        <v/>
      </c>
      <c r="E95" s="34" t="str">
        <f t="shared" si="3"/>
        <v/>
      </c>
      <c r="F95" s="34" t="str">
        <f t="shared" si="4"/>
        <v/>
      </c>
      <c r="G95" s="34" t="str">
        <f t="shared" si="5"/>
        <v/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33" t="str">
        <f t="shared" si="1"/>
        <v/>
      </c>
      <c r="D96" s="34" t="str">
        <f t="shared" si="2"/>
        <v/>
      </c>
      <c r="E96" s="34" t="str">
        <f t="shared" si="3"/>
        <v/>
      </c>
      <c r="F96" s="34" t="str">
        <f t="shared" si="4"/>
        <v/>
      </c>
      <c r="G96" s="34" t="str">
        <f t="shared" si="5"/>
        <v/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33" t="str">
        <f t="shared" si="1"/>
        <v/>
      </c>
      <c r="D97" s="34" t="str">
        <f t="shared" si="2"/>
        <v/>
      </c>
      <c r="E97" s="34" t="str">
        <f t="shared" si="3"/>
        <v/>
      </c>
      <c r="F97" s="34" t="str">
        <f t="shared" si="4"/>
        <v/>
      </c>
      <c r="G97" s="34" t="str">
        <f t="shared" si="5"/>
        <v/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33" t="str">
        <f t="shared" si="1"/>
        <v/>
      </c>
      <c r="D98" s="34" t="str">
        <f t="shared" si="2"/>
        <v/>
      </c>
      <c r="E98" s="34" t="str">
        <f t="shared" si="3"/>
        <v/>
      </c>
      <c r="F98" s="34" t="str">
        <f t="shared" si="4"/>
        <v/>
      </c>
      <c r="G98" s="34" t="str">
        <f t="shared" si="5"/>
        <v/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33" t="str">
        <f t="shared" si="1"/>
        <v/>
      </c>
      <c r="D99" s="34" t="str">
        <f t="shared" si="2"/>
        <v/>
      </c>
      <c r="E99" s="34" t="str">
        <f t="shared" si="3"/>
        <v/>
      </c>
      <c r="F99" s="34" t="str">
        <f t="shared" si="4"/>
        <v/>
      </c>
      <c r="G99" s="34" t="str">
        <f t="shared" si="5"/>
        <v/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33" t="str">
        <f t="shared" si="1"/>
        <v/>
      </c>
      <c r="D100" s="34" t="str">
        <f t="shared" si="2"/>
        <v/>
      </c>
      <c r="E100" s="34" t="str">
        <f t="shared" si="3"/>
        <v/>
      </c>
      <c r="F100" s="34" t="str">
        <f t="shared" si="4"/>
        <v/>
      </c>
      <c r="G100" s="34" t="str">
        <f t="shared" si="5"/>
        <v/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33" t="str">
        <f t="shared" si="1"/>
        <v/>
      </c>
      <c r="D101" s="34" t="str">
        <f t="shared" si="2"/>
        <v/>
      </c>
      <c r="E101" s="34" t="str">
        <f t="shared" si="3"/>
        <v/>
      </c>
      <c r="F101" s="34" t="str">
        <f t="shared" si="4"/>
        <v/>
      </c>
      <c r="G101" s="34" t="str">
        <f t="shared" si="5"/>
        <v/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33" t="str">
        <f t="shared" si="1"/>
        <v/>
      </c>
      <c r="D102" s="34" t="str">
        <f t="shared" si="2"/>
        <v/>
      </c>
      <c r="E102" s="34" t="str">
        <f t="shared" si="3"/>
        <v/>
      </c>
      <c r="F102" s="34" t="str">
        <f t="shared" si="4"/>
        <v/>
      </c>
      <c r="G102" s="34" t="str">
        <f t="shared" si="5"/>
        <v/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33" t="str">
        <f t="shared" si="1"/>
        <v/>
      </c>
      <c r="D103" s="34" t="str">
        <f t="shared" si="2"/>
        <v/>
      </c>
      <c r="E103" s="34" t="str">
        <f t="shared" si="3"/>
        <v/>
      </c>
      <c r="F103" s="34" t="str">
        <f t="shared" si="4"/>
        <v/>
      </c>
      <c r="G103" s="34" t="str">
        <f t="shared" si="5"/>
        <v/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33" t="str">
        <f t="shared" si="1"/>
        <v/>
      </c>
      <c r="D104" s="34" t="str">
        <f t="shared" si="2"/>
        <v/>
      </c>
      <c r="E104" s="34" t="str">
        <f t="shared" si="3"/>
        <v/>
      </c>
      <c r="F104" s="34" t="str">
        <f t="shared" si="4"/>
        <v/>
      </c>
      <c r="G104" s="34" t="str">
        <f t="shared" si="5"/>
        <v/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33" t="str">
        <f t="shared" si="1"/>
        <v/>
      </c>
      <c r="D105" s="34" t="str">
        <f t="shared" si="2"/>
        <v/>
      </c>
      <c r="E105" s="34" t="str">
        <f t="shared" si="3"/>
        <v/>
      </c>
      <c r="F105" s="34" t="str">
        <f t="shared" si="4"/>
        <v/>
      </c>
      <c r="G105" s="34" t="str">
        <f t="shared" si="5"/>
        <v/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33" t="str">
        <f t="shared" si="1"/>
        <v/>
      </c>
      <c r="D106" s="34" t="str">
        <f t="shared" si="2"/>
        <v/>
      </c>
      <c r="E106" s="34" t="str">
        <f t="shared" si="3"/>
        <v/>
      </c>
      <c r="F106" s="34" t="str">
        <f t="shared" si="4"/>
        <v/>
      </c>
      <c r="G106" s="34" t="str">
        <f t="shared" si="5"/>
        <v/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33" t="str">
        <f t="shared" si="1"/>
        <v/>
      </c>
      <c r="D107" s="34" t="str">
        <f t="shared" si="2"/>
        <v/>
      </c>
      <c r="E107" s="34" t="str">
        <f t="shared" si="3"/>
        <v/>
      </c>
      <c r="F107" s="34" t="str">
        <f t="shared" si="4"/>
        <v/>
      </c>
      <c r="G107" s="34" t="str">
        <f t="shared" si="5"/>
        <v/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33" t="str">
        <f t="shared" si="1"/>
        <v/>
      </c>
      <c r="D108" s="34" t="str">
        <f t="shared" si="2"/>
        <v/>
      </c>
      <c r="E108" s="34" t="str">
        <f t="shared" si="3"/>
        <v/>
      </c>
      <c r="F108" s="34" t="str">
        <f t="shared" si="4"/>
        <v/>
      </c>
      <c r="G108" s="34" t="str">
        <f t="shared" si="5"/>
        <v/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33" t="str">
        <f t="shared" si="1"/>
        <v/>
      </c>
      <c r="D109" s="34" t="str">
        <f t="shared" si="2"/>
        <v/>
      </c>
      <c r="E109" s="34" t="str">
        <f t="shared" si="3"/>
        <v/>
      </c>
      <c r="F109" s="34" t="str">
        <f t="shared" si="4"/>
        <v/>
      </c>
      <c r="G109" s="34" t="str">
        <f t="shared" si="5"/>
        <v/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33" t="str">
        <f t="shared" si="1"/>
        <v/>
      </c>
      <c r="D110" s="34" t="str">
        <f t="shared" si="2"/>
        <v/>
      </c>
      <c r="E110" s="34" t="str">
        <f t="shared" si="3"/>
        <v/>
      </c>
      <c r="F110" s="34" t="str">
        <f t="shared" si="4"/>
        <v/>
      </c>
      <c r="G110" s="34" t="str">
        <f t="shared" si="5"/>
        <v/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33" t="str">
        <f t="shared" si="1"/>
        <v/>
      </c>
      <c r="D111" s="34" t="str">
        <f t="shared" si="2"/>
        <v/>
      </c>
      <c r="E111" s="34" t="str">
        <f t="shared" si="3"/>
        <v/>
      </c>
      <c r="F111" s="34" t="str">
        <f t="shared" si="4"/>
        <v/>
      </c>
      <c r="G111" s="34" t="str">
        <f t="shared" si="5"/>
        <v/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33" t="str">
        <f t="shared" si="1"/>
        <v/>
      </c>
      <c r="D112" s="34" t="str">
        <f t="shared" si="2"/>
        <v/>
      </c>
      <c r="E112" s="34" t="str">
        <f t="shared" si="3"/>
        <v/>
      </c>
      <c r="F112" s="34" t="str">
        <f t="shared" si="4"/>
        <v/>
      </c>
      <c r="G112" s="34" t="str">
        <f t="shared" si="5"/>
        <v/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33" t="str">
        <f t="shared" si="1"/>
        <v/>
      </c>
      <c r="D113" s="34" t="str">
        <f t="shared" si="2"/>
        <v/>
      </c>
      <c r="E113" s="34" t="str">
        <f t="shared" si="3"/>
        <v/>
      </c>
      <c r="F113" s="34" t="str">
        <f t="shared" si="4"/>
        <v/>
      </c>
      <c r="G113" s="34" t="str">
        <f t="shared" si="5"/>
        <v/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33" t="str">
        <f t="shared" si="1"/>
        <v/>
      </c>
      <c r="D114" s="34" t="str">
        <f t="shared" si="2"/>
        <v/>
      </c>
      <c r="E114" s="34" t="str">
        <f t="shared" si="3"/>
        <v/>
      </c>
      <c r="F114" s="34" t="str">
        <f t="shared" si="4"/>
        <v/>
      </c>
      <c r="G114" s="34" t="str">
        <f t="shared" si="5"/>
        <v/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33" t="str">
        <f t="shared" si="1"/>
        <v/>
      </c>
      <c r="D115" s="34" t="str">
        <f t="shared" si="2"/>
        <v/>
      </c>
      <c r="E115" s="34" t="str">
        <f t="shared" si="3"/>
        <v/>
      </c>
      <c r="F115" s="34" t="str">
        <f t="shared" si="4"/>
        <v/>
      </c>
      <c r="G115" s="34" t="str">
        <f t="shared" si="5"/>
        <v/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33" t="str">
        <f t="shared" si="1"/>
        <v/>
      </c>
      <c r="D116" s="34" t="str">
        <f t="shared" si="2"/>
        <v/>
      </c>
      <c r="E116" s="34" t="str">
        <f t="shared" si="3"/>
        <v/>
      </c>
      <c r="F116" s="34" t="str">
        <f t="shared" si="4"/>
        <v/>
      </c>
      <c r="G116" s="34" t="str">
        <f t="shared" si="5"/>
        <v/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33" t="str">
        <f t="shared" si="1"/>
        <v/>
      </c>
      <c r="D117" s="34" t="str">
        <f t="shared" si="2"/>
        <v/>
      </c>
      <c r="E117" s="34" t="str">
        <f t="shared" si="3"/>
        <v/>
      </c>
      <c r="F117" s="34" t="str">
        <f t="shared" si="4"/>
        <v/>
      </c>
      <c r="G117" s="34" t="str">
        <f t="shared" si="5"/>
        <v/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33" t="str">
        <f t="shared" si="1"/>
        <v/>
      </c>
      <c r="D118" s="34" t="str">
        <f t="shared" si="2"/>
        <v/>
      </c>
      <c r="E118" s="34" t="str">
        <f t="shared" si="3"/>
        <v/>
      </c>
      <c r="F118" s="34" t="str">
        <f t="shared" si="4"/>
        <v/>
      </c>
      <c r="G118" s="34" t="str">
        <f t="shared" si="5"/>
        <v/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33" t="str">
        <f t="shared" si="1"/>
        <v/>
      </c>
      <c r="D119" s="34" t="str">
        <f t="shared" si="2"/>
        <v/>
      </c>
      <c r="E119" s="34" t="str">
        <f t="shared" si="3"/>
        <v/>
      </c>
      <c r="F119" s="34" t="str">
        <f t="shared" si="4"/>
        <v/>
      </c>
      <c r="G119" s="34" t="str">
        <f t="shared" si="5"/>
        <v/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33" t="str">
        <f t="shared" si="1"/>
        <v/>
      </c>
      <c r="D120" s="34" t="str">
        <f t="shared" si="2"/>
        <v/>
      </c>
      <c r="E120" s="34" t="str">
        <f t="shared" si="3"/>
        <v/>
      </c>
      <c r="F120" s="34" t="str">
        <f t="shared" si="4"/>
        <v/>
      </c>
      <c r="G120" s="34" t="str">
        <f t="shared" si="5"/>
        <v/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33" t="str">
        <f t="shared" si="1"/>
        <v/>
      </c>
      <c r="D121" s="34" t="str">
        <f t="shared" si="2"/>
        <v/>
      </c>
      <c r="E121" s="34" t="str">
        <f t="shared" si="3"/>
        <v/>
      </c>
      <c r="F121" s="34" t="str">
        <f t="shared" si="4"/>
        <v/>
      </c>
      <c r="G121" s="34" t="str">
        <f t="shared" si="5"/>
        <v/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33" t="str">
        <f t="shared" si="1"/>
        <v/>
      </c>
      <c r="D122" s="34" t="str">
        <f t="shared" si="2"/>
        <v/>
      </c>
      <c r="E122" s="34" t="str">
        <f t="shared" si="3"/>
        <v/>
      </c>
      <c r="F122" s="34" t="str">
        <f t="shared" si="4"/>
        <v/>
      </c>
      <c r="G122" s="34" t="str">
        <f t="shared" si="5"/>
        <v/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33" t="str">
        <f t="shared" si="1"/>
        <v/>
      </c>
      <c r="D123" s="34" t="str">
        <f t="shared" si="2"/>
        <v/>
      </c>
      <c r="E123" s="34" t="str">
        <f t="shared" si="3"/>
        <v/>
      </c>
      <c r="F123" s="34" t="str">
        <f t="shared" si="4"/>
        <v/>
      </c>
      <c r="G123" s="34" t="str">
        <f t="shared" si="5"/>
        <v/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33" t="str">
        <f t="shared" si="1"/>
        <v/>
      </c>
      <c r="D124" s="34" t="str">
        <f t="shared" si="2"/>
        <v/>
      </c>
      <c r="E124" s="34" t="str">
        <f t="shared" si="3"/>
        <v/>
      </c>
      <c r="F124" s="34" t="str">
        <f t="shared" si="4"/>
        <v/>
      </c>
      <c r="G124" s="34" t="str">
        <f t="shared" si="5"/>
        <v/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33" t="str">
        <f t="shared" si="1"/>
        <v/>
      </c>
      <c r="D125" s="34" t="str">
        <f t="shared" si="2"/>
        <v/>
      </c>
      <c r="E125" s="34" t="str">
        <f t="shared" si="3"/>
        <v/>
      </c>
      <c r="F125" s="34" t="str">
        <f t="shared" si="4"/>
        <v/>
      </c>
      <c r="G125" s="34" t="str">
        <f t="shared" si="5"/>
        <v/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33" t="str">
        <f t="shared" si="1"/>
        <v/>
      </c>
      <c r="D126" s="34" t="str">
        <f t="shared" si="2"/>
        <v/>
      </c>
      <c r="E126" s="34" t="str">
        <f t="shared" si="3"/>
        <v/>
      </c>
      <c r="F126" s="34" t="str">
        <f t="shared" si="4"/>
        <v/>
      </c>
      <c r="G126" s="34" t="str">
        <f t="shared" si="5"/>
        <v/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33" t="str">
        <f t="shared" si="1"/>
        <v/>
      </c>
      <c r="D127" s="34" t="str">
        <f t="shared" si="2"/>
        <v/>
      </c>
      <c r="E127" s="34" t="str">
        <f t="shared" si="3"/>
        <v/>
      </c>
      <c r="F127" s="34" t="str">
        <f t="shared" si="4"/>
        <v/>
      </c>
      <c r="G127" s="34" t="str">
        <f t="shared" si="5"/>
        <v/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33" t="str">
        <f t="shared" si="1"/>
        <v/>
      </c>
      <c r="D128" s="34" t="str">
        <f t="shared" si="2"/>
        <v/>
      </c>
      <c r="E128" s="34" t="str">
        <f t="shared" si="3"/>
        <v/>
      </c>
      <c r="F128" s="34" t="str">
        <f t="shared" si="4"/>
        <v/>
      </c>
      <c r="G128" s="34" t="str">
        <f t="shared" si="5"/>
        <v/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33" t="str">
        <f t="shared" si="1"/>
        <v/>
      </c>
      <c r="D129" s="34" t="str">
        <f t="shared" si="2"/>
        <v/>
      </c>
      <c r="E129" s="34" t="str">
        <f t="shared" si="3"/>
        <v/>
      </c>
      <c r="F129" s="34" t="str">
        <f t="shared" si="4"/>
        <v/>
      </c>
      <c r="G129" s="34" t="str">
        <f t="shared" si="5"/>
        <v/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33" t="str">
        <f t="shared" si="1"/>
        <v/>
      </c>
      <c r="D130" s="34" t="str">
        <f t="shared" si="2"/>
        <v/>
      </c>
      <c r="E130" s="34" t="str">
        <f t="shared" si="3"/>
        <v/>
      </c>
      <c r="F130" s="34" t="str">
        <f t="shared" si="4"/>
        <v/>
      </c>
      <c r="G130" s="34" t="str">
        <f t="shared" si="5"/>
        <v/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33" t="str">
        <f t="shared" si="1"/>
        <v/>
      </c>
      <c r="D131" s="34" t="str">
        <f t="shared" si="2"/>
        <v/>
      </c>
      <c r="E131" s="34" t="str">
        <f t="shared" si="3"/>
        <v/>
      </c>
      <c r="F131" s="34" t="str">
        <f t="shared" si="4"/>
        <v/>
      </c>
      <c r="G131" s="34" t="str">
        <f t="shared" si="5"/>
        <v/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33" t="str">
        <f t="shared" si="1"/>
        <v/>
      </c>
      <c r="D132" s="34" t="str">
        <f t="shared" si="2"/>
        <v/>
      </c>
      <c r="E132" s="34" t="str">
        <f t="shared" si="3"/>
        <v/>
      </c>
      <c r="F132" s="34" t="str">
        <f t="shared" si="4"/>
        <v/>
      </c>
      <c r="G132" s="34" t="str">
        <f t="shared" si="5"/>
        <v/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33" t="str">
        <f t="shared" si="1"/>
        <v/>
      </c>
      <c r="D133" s="34" t="str">
        <f t="shared" si="2"/>
        <v/>
      </c>
      <c r="E133" s="34" t="str">
        <f t="shared" si="3"/>
        <v/>
      </c>
      <c r="F133" s="34" t="str">
        <f t="shared" si="4"/>
        <v/>
      </c>
      <c r="G133" s="34" t="str">
        <f t="shared" si="5"/>
        <v/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33" t="str">
        <f t="shared" si="1"/>
        <v/>
      </c>
      <c r="D134" s="34" t="str">
        <f t="shared" si="2"/>
        <v/>
      </c>
      <c r="E134" s="34" t="str">
        <f t="shared" si="3"/>
        <v/>
      </c>
      <c r="F134" s="34" t="str">
        <f t="shared" si="4"/>
        <v/>
      </c>
      <c r="G134" s="34" t="str">
        <f t="shared" si="5"/>
        <v/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33" t="str">
        <f t="shared" si="1"/>
        <v/>
      </c>
      <c r="D135" s="34" t="str">
        <f t="shared" si="2"/>
        <v/>
      </c>
      <c r="E135" s="34" t="str">
        <f t="shared" si="3"/>
        <v/>
      </c>
      <c r="F135" s="34" t="str">
        <f t="shared" si="4"/>
        <v/>
      </c>
      <c r="G135" s="34" t="str">
        <f t="shared" si="5"/>
        <v/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33" t="str">
        <f t="shared" si="1"/>
        <v/>
      </c>
      <c r="D136" s="34" t="str">
        <f t="shared" si="2"/>
        <v/>
      </c>
      <c r="E136" s="34" t="str">
        <f t="shared" si="3"/>
        <v/>
      </c>
      <c r="F136" s="34" t="str">
        <f t="shared" si="4"/>
        <v/>
      </c>
      <c r="G136" s="34" t="str">
        <f t="shared" si="5"/>
        <v/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33" t="str">
        <f t="shared" si="1"/>
        <v/>
      </c>
      <c r="D137" s="34" t="str">
        <f t="shared" si="2"/>
        <v/>
      </c>
      <c r="E137" s="34" t="str">
        <f t="shared" si="3"/>
        <v/>
      </c>
      <c r="F137" s="34" t="str">
        <f t="shared" si="4"/>
        <v/>
      </c>
      <c r="G137" s="34" t="str">
        <f t="shared" si="5"/>
        <v/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33" t="str">
        <f t="shared" si="1"/>
        <v/>
      </c>
      <c r="D138" s="34" t="str">
        <f t="shared" si="2"/>
        <v/>
      </c>
      <c r="E138" s="34" t="str">
        <f t="shared" si="3"/>
        <v/>
      </c>
      <c r="F138" s="34" t="str">
        <f t="shared" si="4"/>
        <v/>
      </c>
      <c r="G138" s="34" t="str">
        <f t="shared" si="5"/>
        <v/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33" t="str">
        <f t="shared" si="1"/>
        <v/>
      </c>
      <c r="D139" s="34" t="str">
        <f t="shared" si="2"/>
        <v/>
      </c>
      <c r="E139" s="34" t="str">
        <f t="shared" si="3"/>
        <v/>
      </c>
      <c r="F139" s="34" t="str">
        <f t="shared" si="4"/>
        <v/>
      </c>
      <c r="G139" s="34" t="str">
        <f t="shared" si="5"/>
        <v/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33" t="str">
        <f t="shared" si="1"/>
        <v/>
      </c>
      <c r="D140" s="34" t="str">
        <f t="shared" si="2"/>
        <v/>
      </c>
      <c r="E140" s="34" t="str">
        <f t="shared" si="3"/>
        <v/>
      </c>
      <c r="F140" s="34" t="str">
        <f t="shared" si="4"/>
        <v/>
      </c>
      <c r="G140" s="34" t="str">
        <f t="shared" si="5"/>
        <v/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33" t="str">
        <f t="shared" si="1"/>
        <v/>
      </c>
      <c r="D141" s="34" t="str">
        <f t="shared" si="2"/>
        <v/>
      </c>
      <c r="E141" s="34" t="str">
        <f t="shared" si="3"/>
        <v/>
      </c>
      <c r="F141" s="34" t="str">
        <f t="shared" si="4"/>
        <v/>
      </c>
      <c r="G141" s="34" t="str">
        <f t="shared" si="5"/>
        <v/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33" t="str">
        <f t="shared" si="1"/>
        <v/>
      </c>
      <c r="D142" s="34" t="str">
        <f t="shared" si="2"/>
        <v/>
      </c>
      <c r="E142" s="34" t="str">
        <f t="shared" si="3"/>
        <v/>
      </c>
      <c r="F142" s="34" t="str">
        <f t="shared" si="4"/>
        <v/>
      </c>
      <c r="G142" s="34" t="str">
        <f t="shared" si="5"/>
        <v/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33" t="str">
        <f t="shared" si="1"/>
        <v/>
      </c>
      <c r="D143" s="34" t="str">
        <f t="shared" si="2"/>
        <v/>
      </c>
      <c r="E143" s="34" t="str">
        <f t="shared" si="3"/>
        <v/>
      </c>
      <c r="F143" s="34" t="str">
        <f t="shared" si="4"/>
        <v/>
      </c>
      <c r="G143" s="34" t="str">
        <f t="shared" si="5"/>
        <v/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33" t="str">
        <f t="shared" si="1"/>
        <v/>
      </c>
      <c r="D144" s="34" t="str">
        <f t="shared" si="2"/>
        <v/>
      </c>
      <c r="E144" s="34" t="str">
        <f t="shared" si="3"/>
        <v/>
      </c>
      <c r="F144" s="34" t="str">
        <f t="shared" si="4"/>
        <v/>
      </c>
      <c r="G144" s="34" t="str">
        <f t="shared" si="5"/>
        <v/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33" t="str">
        <f t="shared" si="1"/>
        <v/>
      </c>
      <c r="D145" s="34" t="str">
        <f t="shared" si="2"/>
        <v/>
      </c>
      <c r="E145" s="34" t="str">
        <f t="shared" si="3"/>
        <v/>
      </c>
      <c r="F145" s="34" t="str">
        <f t="shared" si="4"/>
        <v/>
      </c>
      <c r="G145" s="34" t="str">
        <f t="shared" si="5"/>
        <v/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33" t="str">
        <f t="shared" si="1"/>
        <v/>
      </c>
      <c r="D146" s="34" t="str">
        <f t="shared" si="2"/>
        <v/>
      </c>
      <c r="E146" s="34" t="str">
        <f t="shared" si="3"/>
        <v/>
      </c>
      <c r="F146" s="34" t="str">
        <f t="shared" si="4"/>
        <v/>
      </c>
      <c r="G146" s="34" t="str">
        <f t="shared" si="5"/>
        <v/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33" t="str">
        <f t="shared" si="1"/>
        <v/>
      </c>
      <c r="D147" s="34" t="str">
        <f t="shared" si="2"/>
        <v/>
      </c>
      <c r="E147" s="34" t="str">
        <f t="shared" si="3"/>
        <v/>
      </c>
      <c r="F147" s="34" t="str">
        <f t="shared" si="4"/>
        <v/>
      </c>
      <c r="G147" s="34" t="str">
        <f t="shared" si="5"/>
        <v/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33" t="str">
        <f t="shared" si="1"/>
        <v/>
      </c>
      <c r="D148" s="34" t="str">
        <f t="shared" si="2"/>
        <v/>
      </c>
      <c r="E148" s="34" t="str">
        <f t="shared" si="3"/>
        <v/>
      </c>
      <c r="F148" s="34" t="str">
        <f t="shared" si="4"/>
        <v/>
      </c>
      <c r="G148" s="34" t="str">
        <f t="shared" si="5"/>
        <v/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33" t="str">
        <f t="shared" si="1"/>
        <v/>
      </c>
      <c r="D149" s="34" t="str">
        <f t="shared" si="2"/>
        <v/>
      </c>
      <c r="E149" s="34" t="str">
        <f t="shared" si="3"/>
        <v/>
      </c>
      <c r="F149" s="34" t="str">
        <f t="shared" si="4"/>
        <v/>
      </c>
      <c r="G149" s="34" t="str">
        <f t="shared" si="5"/>
        <v/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33" t="str">
        <f t="shared" si="1"/>
        <v/>
      </c>
      <c r="D150" s="34" t="str">
        <f t="shared" si="2"/>
        <v/>
      </c>
      <c r="E150" s="34" t="str">
        <f t="shared" si="3"/>
        <v/>
      </c>
      <c r="F150" s="34" t="str">
        <f t="shared" si="4"/>
        <v/>
      </c>
      <c r="G150" s="34" t="str">
        <f t="shared" si="5"/>
        <v/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33" t="str">
        <f t="shared" si="1"/>
        <v/>
      </c>
      <c r="D151" s="34" t="str">
        <f t="shared" si="2"/>
        <v/>
      </c>
      <c r="E151" s="34" t="str">
        <f t="shared" si="3"/>
        <v/>
      </c>
      <c r="F151" s="34" t="str">
        <f t="shared" si="4"/>
        <v/>
      </c>
      <c r="G151" s="34" t="str">
        <f t="shared" si="5"/>
        <v/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33" t="str">
        <f t="shared" si="1"/>
        <v/>
      </c>
      <c r="D152" s="34" t="str">
        <f t="shared" si="2"/>
        <v/>
      </c>
      <c r="E152" s="34" t="str">
        <f t="shared" si="3"/>
        <v/>
      </c>
      <c r="F152" s="34" t="str">
        <f t="shared" si="4"/>
        <v/>
      </c>
      <c r="G152" s="34" t="str">
        <f t="shared" si="5"/>
        <v/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33" t="str">
        <f t="shared" si="1"/>
        <v/>
      </c>
      <c r="D153" s="34" t="str">
        <f t="shared" si="2"/>
        <v/>
      </c>
      <c r="E153" s="34" t="str">
        <f t="shared" si="3"/>
        <v/>
      </c>
      <c r="F153" s="34" t="str">
        <f t="shared" si="4"/>
        <v/>
      </c>
      <c r="G153" s="34" t="str">
        <f t="shared" si="5"/>
        <v/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33" t="str">
        <f t="shared" si="1"/>
        <v/>
      </c>
      <c r="D154" s="34" t="str">
        <f t="shared" si="2"/>
        <v/>
      </c>
      <c r="E154" s="34" t="str">
        <f t="shared" si="3"/>
        <v/>
      </c>
      <c r="F154" s="34" t="str">
        <f t="shared" si="4"/>
        <v/>
      </c>
      <c r="G154" s="34" t="str">
        <f t="shared" si="5"/>
        <v/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33" t="str">
        <f t="shared" si="1"/>
        <v/>
      </c>
      <c r="D155" s="34" t="str">
        <f t="shared" si="2"/>
        <v/>
      </c>
      <c r="E155" s="34" t="str">
        <f t="shared" si="3"/>
        <v/>
      </c>
      <c r="F155" s="34" t="str">
        <f t="shared" si="4"/>
        <v/>
      </c>
      <c r="G155" s="34" t="str">
        <f t="shared" si="5"/>
        <v/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33" t="str">
        <f t="shared" si="1"/>
        <v/>
      </c>
      <c r="D156" s="34" t="str">
        <f t="shared" si="2"/>
        <v/>
      </c>
      <c r="E156" s="34" t="str">
        <f t="shared" si="3"/>
        <v/>
      </c>
      <c r="F156" s="34" t="str">
        <f t="shared" si="4"/>
        <v/>
      </c>
      <c r="G156" s="34" t="str">
        <f t="shared" si="5"/>
        <v/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33" t="str">
        <f t="shared" si="1"/>
        <v/>
      </c>
      <c r="D157" s="34" t="str">
        <f t="shared" si="2"/>
        <v/>
      </c>
      <c r="E157" s="34" t="str">
        <f t="shared" si="3"/>
        <v/>
      </c>
      <c r="F157" s="34" t="str">
        <f t="shared" si="4"/>
        <v/>
      </c>
      <c r="G157" s="34" t="str">
        <f t="shared" si="5"/>
        <v/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33" t="str">
        <f t="shared" si="1"/>
        <v/>
      </c>
      <c r="D158" s="34" t="str">
        <f t="shared" si="2"/>
        <v/>
      </c>
      <c r="E158" s="34" t="str">
        <f t="shared" si="3"/>
        <v/>
      </c>
      <c r="F158" s="34" t="str">
        <f t="shared" si="4"/>
        <v/>
      </c>
      <c r="G158" s="34" t="str">
        <f t="shared" si="5"/>
        <v/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33" t="str">
        <f t="shared" si="1"/>
        <v/>
      </c>
      <c r="D159" s="34" t="str">
        <f t="shared" si="2"/>
        <v/>
      </c>
      <c r="E159" s="34" t="str">
        <f t="shared" si="3"/>
        <v/>
      </c>
      <c r="F159" s="34" t="str">
        <f t="shared" si="4"/>
        <v/>
      </c>
      <c r="G159" s="34" t="str">
        <f t="shared" si="5"/>
        <v/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33" t="str">
        <f t="shared" si="1"/>
        <v/>
      </c>
      <c r="D160" s="34" t="str">
        <f t="shared" si="2"/>
        <v/>
      </c>
      <c r="E160" s="34" t="str">
        <f t="shared" si="3"/>
        <v/>
      </c>
      <c r="F160" s="34" t="str">
        <f t="shared" si="4"/>
        <v/>
      </c>
      <c r="G160" s="34" t="str">
        <f t="shared" si="5"/>
        <v/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33" t="str">
        <f t="shared" si="1"/>
        <v/>
      </c>
      <c r="D161" s="34" t="str">
        <f t="shared" si="2"/>
        <v/>
      </c>
      <c r="E161" s="34" t="str">
        <f t="shared" si="3"/>
        <v/>
      </c>
      <c r="F161" s="34" t="str">
        <f t="shared" si="4"/>
        <v/>
      </c>
      <c r="G161" s="34" t="str">
        <f t="shared" si="5"/>
        <v/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33" t="str">
        <f t="shared" si="1"/>
        <v/>
      </c>
      <c r="D162" s="34" t="str">
        <f t="shared" si="2"/>
        <v/>
      </c>
      <c r="E162" s="34" t="str">
        <f t="shared" si="3"/>
        <v/>
      </c>
      <c r="F162" s="34" t="str">
        <f t="shared" si="4"/>
        <v/>
      </c>
      <c r="G162" s="34" t="str">
        <f t="shared" si="5"/>
        <v/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33" t="str">
        <f t="shared" si="1"/>
        <v/>
      </c>
      <c r="D163" s="34" t="str">
        <f t="shared" si="2"/>
        <v/>
      </c>
      <c r="E163" s="34" t="str">
        <f t="shared" si="3"/>
        <v/>
      </c>
      <c r="F163" s="34" t="str">
        <f t="shared" si="4"/>
        <v/>
      </c>
      <c r="G163" s="34" t="str">
        <f t="shared" si="5"/>
        <v/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33" t="str">
        <f t="shared" si="1"/>
        <v/>
      </c>
      <c r="D164" s="34" t="str">
        <f t="shared" si="2"/>
        <v/>
      </c>
      <c r="E164" s="34" t="str">
        <f t="shared" si="3"/>
        <v/>
      </c>
      <c r="F164" s="34" t="str">
        <f t="shared" si="4"/>
        <v/>
      </c>
      <c r="G164" s="34" t="str">
        <f t="shared" si="5"/>
        <v/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33" t="str">
        <f t="shared" si="1"/>
        <v/>
      </c>
      <c r="D165" s="34" t="str">
        <f t="shared" si="2"/>
        <v/>
      </c>
      <c r="E165" s="34" t="str">
        <f t="shared" si="3"/>
        <v/>
      </c>
      <c r="F165" s="34" t="str">
        <f t="shared" si="4"/>
        <v/>
      </c>
      <c r="G165" s="34" t="str">
        <f t="shared" si="5"/>
        <v/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33" t="str">
        <f t="shared" si="1"/>
        <v/>
      </c>
      <c r="D166" s="34" t="str">
        <f t="shared" si="2"/>
        <v/>
      </c>
      <c r="E166" s="34" t="str">
        <f t="shared" si="3"/>
        <v/>
      </c>
      <c r="F166" s="34" t="str">
        <f t="shared" si="4"/>
        <v/>
      </c>
      <c r="G166" s="34" t="str">
        <f t="shared" si="5"/>
        <v/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33" t="str">
        <f t="shared" si="1"/>
        <v/>
      </c>
      <c r="D167" s="34" t="str">
        <f t="shared" si="2"/>
        <v/>
      </c>
      <c r="E167" s="34" t="str">
        <f t="shared" si="3"/>
        <v/>
      </c>
      <c r="F167" s="34" t="str">
        <f t="shared" si="4"/>
        <v/>
      </c>
      <c r="G167" s="34" t="str">
        <f t="shared" si="5"/>
        <v/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33" t="str">
        <f t="shared" si="1"/>
        <v/>
      </c>
      <c r="D168" s="34" t="str">
        <f t="shared" si="2"/>
        <v/>
      </c>
      <c r="E168" s="34" t="str">
        <f t="shared" si="3"/>
        <v/>
      </c>
      <c r="F168" s="34" t="str">
        <f t="shared" si="4"/>
        <v/>
      </c>
      <c r="G168" s="34" t="str">
        <f t="shared" si="5"/>
        <v/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33" t="str">
        <f t="shared" si="1"/>
        <v/>
      </c>
      <c r="D169" s="34" t="str">
        <f t="shared" si="2"/>
        <v/>
      </c>
      <c r="E169" s="34" t="str">
        <f t="shared" si="3"/>
        <v/>
      </c>
      <c r="F169" s="34" t="str">
        <f t="shared" si="4"/>
        <v/>
      </c>
      <c r="G169" s="34" t="str">
        <f t="shared" si="5"/>
        <v/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33" t="str">
        <f t="shared" si="1"/>
        <v/>
      </c>
      <c r="D170" s="34" t="str">
        <f t="shared" si="2"/>
        <v/>
      </c>
      <c r="E170" s="34" t="str">
        <f t="shared" si="3"/>
        <v/>
      </c>
      <c r="F170" s="34" t="str">
        <f t="shared" si="4"/>
        <v/>
      </c>
      <c r="G170" s="34" t="str">
        <f t="shared" si="5"/>
        <v/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33" t="str">
        <f t="shared" si="1"/>
        <v/>
      </c>
      <c r="D171" s="34" t="str">
        <f t="shared" si="2"/>
        <v/>
      </c>
      <c r="E171" s="34" t="str">
        <f t="shared" si="3"/>
        <v/>
      </c>
      <c r="F171" s="34" t="str">
        <f t="shared" si="4"/>
        <v/>
      </c>
      <c r="G171" s="34" t="str">
        <f t="shared" si="5"/>
        <v/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33" t="str">
        <f t="shared" si="1"/>
        <v/>
      </c>
      <c r="D172" s="34" t="str">
        <f t="shared" si="2"/>
        <v/>
      </c>
      <c r="E172" s="34" t="str">
        <f t="shared" si="3"/>
        <v/>
      </c>
      <c r="F172" s="34" t="str">
        <f t="shared" si="4"/>
        <v/>
      </c>
      <c r="G172" s="34" t="str">
        <f t="shared" si="5"/>
        <v/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33" t="str">
        <f t="shared" si="1"/>
        <v/>
      </c>
      <c r="D173" s="34" t="str">
        <f t="shared" si="2"/>
        <v/>
      </c>
      <c r="E173" s="34" t="str">
        <f t="shared" si="3"/>
        <v/>
      </c>
      <c r="F173" s="34" t="str">
        <f t="shared" si="4"/>
        <v/>
      </c>
      <c r="G173" s="34" t="str">
        <f t="shared" si="5"/>
        <v/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33" t="str">
        <f t="shared" si="1"/>
        <v/>
      </c>
      <c r="D174" s="34" t="str">
        <f t="shared" si="2"/>
        <v/>
      </c>
      <c r="E174" s="34" t="str">
        <f t="shared" si="3"/>
        <v/>
      </c>
      <c r="F174" s="34" t="str">
        <f t="shared" si="4"/>
        <v/>
      </c>
      <c r="G174" s="34" t="str">
        <f t="shared" si="5"/>
        <v/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33" t="str">
        <f t="shared" si="1"/>
        <v/>
      </c>
      <c r="D175" s="34" t="str">
        <f t="shared" si="2"/>
        <v/>
      </c>
      <c r="E175" s="34" t="str">
        <f t="shared" si="3"/>
        <v/>
      </c>
      <c r="F175" s="34" t="str">
        <f t="shared" si="4"/>
        <v/>
      </c>
      <c r="G175" s="34" t="str">
        <f t="shared" si="5"/>
        <v/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33" t="str">
        <f t="shared" si="1"/>
        <v/>
      </c>
      <c r="D176" s="34" t="str">
        <f t="shared" si="2"/>
        <v/>
      </c>
      <c r="E176" s="34" t="str">
        <f t="shared" si="3"/>
        <v/>
      </c>
      <c r="F176" s="34" t="str">
        <f t="shared" si="4"/>
        <v/>
      </c>
      <c r="G176" s="34" t="str">
        <f t="shared" si="5"/>
        <v/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33" t="str">
        <f t="shared" si="1"/>
        <v/>
      </c>
      <c r="D177" s="34" t="str">
        <f t="shared" si="2"/>
        <v/>
      </c>
      <c r="E177" s="34" t="str">
        <f t="shared" si="3"/>
        <v/>
      </c>
      <c r="F177" s="34" t="str">
        <f t="shared" si="4"/>
        <v/>
      </c>
      <c r="G177" s="34" t="str">
        <f t="shared" si="5"/>
        <v/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33" t="str">
        <f t="shared" si="1"/>
        <v/>
      </c>
      <c r="D178" s="34" t="str">
        <f t="shared" si="2"/>
        <v/>
      </c>
      <c r="E178" s="34" t="str">
        <f t="shared" si="3"/>
        <v/>
      </c>
      <c r="F178" s="34" t="str">
        <f t="shared" si="4"/>
        <v/>
      </c>
      <c r="G178" s="34" t="str">
        <f t="shared" si="5"/>
        <v/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33" t="str">
        <f t="shared" si="1"/>
        <v/>
      </c>
      <c r="D179" s="34" t="str">
        <f t="shared" si="2"/>
        <v/>
      </c>
      <c r="E179" s="34" t="str">
        <f t="shared" si="3"/>
        <v/>
      </c>
      <c r="F179" s="34" t="str">
        <f t="shared" si="4"/>
        <v/>
      </c>
      <c r="G179" s="34" t="str">
        <f t="shared" si="5"/>
        <v/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33" t="str">
        <f t="shared" si="1"/>
        <v/>
      </c>
      <c r="D180" s="34" t="str">
        <f t="shared" si="2"/>
        <v/>
      </c>
      <c r="E180" s="34" t="str">
        <f t="shared" si="3"/>
        <v/>
      </c>
      <c r="F180" s="34" t="str">
        <f t="shared" si="4"/>
        <v/>
      </c>
      <c r="G180" s="34" t="str">
        <f t="shared" si="5"/>
        <v/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33" t="str">
        <f t="shared" si="1"/>
        <v/>
      </c>
      <c r="D181" s="34" t="str">
        <f t="shared" si="2"/>
        <v/>
      </c>
      <c r="E181" s="34" t="str">
        <f t="shared" si="3"/>
        <v/>
      </c>
      <c r="F181" s="34" t="str">
        <f t="shared" si="4"/>
        <v/>
      </c>
      <c r="G181" s="34" t="str">
        <f t="shared" si="5"/>
        <v/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33" t="str">
        <f t="shared" si="1"/>
        <v/>
      </c>
      <c r="D182" s="34" t="str">
        <f t="shared" si="2"/>
        <v/>
      </c>
      <c r="E182" s="34" t="str">
        <f t="shared" si="3"/>
        <v/>
      </c>
      <c r="F182" s="34" t="str">
        <f t="shared" si="4"/>
        <v/>
      </c>
      <c r="G182" s="34" t="str">
        <f t="shared" si="5"/>
        <v/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33" t="str">
        <f t="shared" si="1"/>
        <v/>
      </c>
      <c r="D183" s="34" t="str">
        <f t="shared" si="2"/>
        <v/>
      </c>
      <c r="E183" s="34" t="str">
        <f t="shared" si="3"/>
        <v/>
      </c>
      <c r="F183" s="34" t="str">
        <f t="shared" si="4"/>
        <v/>
      </c>
      <c r="G183" s="34" t="str">
        <f t="shared" si="5"/>
        <v/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33" t="str">
        <f t="shared" si="1"/>
        <v/>
      </c>
      <c r="D184" s="34" t="str">
        <f t="shared" si="2"/>
        <v/>
      </c>
      <c r="E184" s="34" t="str">
        <f t="shared" si="3"/>
        <v/>
      </c>
      <c r="F184" s="34" t="str">
        <f t="shared" si="4"/>
        <v/>
      </c>
      <c r="G184" s="34" t="str">
        <f t="shared" si="5"/>
        <v/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33" t="str">
        <f t="shared" si="1"/>
        <v/>
      </c>
      <c r="D185" s="34" t="str">
        <f t="shared" si="2"/>
        <v/>
      </c>
      <c r="E185" s="34" t="str">
        <f t="shared" si="3"/>
        <v/>
      </c>
      <c r="F185" s="34" t="str">
        <f t="shared" si="4"/>
        <v/>
      </c>
      <c r="G185" s="34" t="str">
        <f t="shared" si="5"/>
        <v/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33" t="str">
        <f t="shared" si="1"/>
        <v/>
      </c>
      <c r="D186" s="34" t="str">
        <f t="shared" si="2"/>
        <v/>
      </c>
      <c r="E186" s="34" t="str">
        <f t="shared" si="3"/>
        <v/>
      </c>
      <c r="F186" s="34" t="str">
        <f t="shared" si="4"/>
        <v/>
      </c>
      <c r="G186" s="34" t="str">
        <f t="shared" si="5"/>
        <v/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33" t="str">
        <f t="shared" si="1"/>
        <v/>
      </c>
      <c r="D187" s="34" t="str">
        <f t="shared" si="2"/>
        <v/>
      </c>
      <c r="E187" s="34" t="str">
        <f t="shared" si="3"/>
        <v/>
      </c>
      <c r="F187" s="34" t="str">
        <f t="shared" si="4"/>
        <v/>
      </c>
      <c r="G187" s="34" t="str">
        <f t="shared" si="5"/>
        <v/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33" t="str">
        <f t="shared" si="1"/>
        <v/>
      </c>
      <c r="D188" s="34" t="str">
        <f t="shared" si="2"/>
        <v/>
      </c>
      <c r="E188" s="34" t="str">
        <f t="shared" si="3"/>
        <v/>
      </c>
      <c r="F188" s="34" t="str">
        <f t="shared" si="4"/>
        <v/>
      </c>
      <c r="G188" s="34" t="str">
        <f t="shared" si="5"/>
        <v/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33" t="str">
        <f t="shared" si="1"/>
        <v/>
      </c>
      <c r="D189" s="34" t="str">
        <f t="shared" si="2"/>
        <v/>
      </c>
      <c r="E189" s="34" t="str">
        <f t="shared" si="3"/>
        <v/>
      </c>
      <c r="F189" s="34" t="str">
        <f t="shared" si="4"/>
        <v/>
      </c>
      <c r="G189" s="34" t="str">
        <f t="shared" si="5"/>
        <v/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33" t="str">
        <f t="shared" si="1"/>
        <v/>
      </c>
      <c r="D190" s="34" t="str">
        <f t="shared" si="2"/>
        <v/>
      </c>
      <c r="E190" s="34" t="str">
        <f t="shared" si="3"/>
        <v/>
      </c>
      <c r="F190" s="34" t="str">
        <f t="shared" si="4"/>
        <v/>
      </c>
      <c r="G190" s="34" t="str">
        <f t="shared" si="5"/>
        <v/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33" t="str">
        <f t="shared" si="1"/>
        <v/>
      </c>
      <c r="D191" s="34" t="str">
        <f t="shared" si="2"/>
        <v/>
      </c>
      <c r="E191" s="34" t="str">
        <f t="shared" si="3"/>
        <v/>
      </c>
      <c r="F191" s="34" t="str">
        <f t="shared" si="4"/>
        <v/>
      </c>
      <c r="G191" s="34" t="str">
        <f t="shared" si="5"/>
        <v/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33" t="str">
        <f t="shared" si="1"/>
        <v/>
      </c>
      <c r="D192" s="34" t="str">
        <f t="shared" si="2"/>
        <v/>
      </c>
      <c r="E192" s="34" t="str">
        <f t="shared" si="3"/>
        <v/>
      </c>
      <c r="F192" s="34" t="str">
        <f t="shared" si="4"/>
        <v/>
      </c>
      <c r="G192" s="34" t="str">
        <f t="shared" si="5"/>
        <v/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33" t="str">
        <f t="shared" si="1"/>
        <v/>
      </c>
      <c r="D193" s="34" t="str">
        <f t="shared" si="2"/>
        <v/>
      </c>
      <c r="E193" s="34" t="str">
        <f t="shared" si="3"/>
        <v/>
      </c>
      <c r="F193" s="34" t="str">
        <f t="shared" si="4"/>
        <v/>
      </c>
      <c r="G193" s="34" t="str">
        <f t="shared" si="5"/>
        <v/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33" t="str">
        <f t="shared" si="1"/>
        <v/>
      </c>
      <c r="D194" s="34" t="str">
        <f t="shared" si="2"/>
        <v/>
      </c>
      <c r="E194" s="34" t="str">
        <f t="shared" si="3"/>
        <v/>
      </c>
      <c r="F194" s="34" t="str">
        <f t="shared" si="4"/>
        <v/>
      </c>
      <c r="G194" s="34" t="str">
        <f t="shared" si="5"/>
        <v/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33" t="str">
        <f t="shared" si="1"/>
        <v/>
      </c>
      <c r="D195" s="34" t="str">
        <f t="shared" si="2"/>
        <v/>
      </c>
      <c r="E195" s="34" t="str">
        <f t="shared" si="3"/>
        <v/>
      </c>
      <c r="F195" s="34" t="str">
        <f t="shared" si="4"/>
        <v/>
      </c>
      <c r="G195" s="34" t="str">
        <f t="shared" si="5"/>
        <v/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33" t="str">
        <f t="shared" si="1"/>
        <v/>
      </c>
      <c r="D196" s="34" t="str">
        <f t="shared" si="2"/>
        <v/>
      </c>
      <c r="E196" s="34" t="str">
        <f t="shared" si="3"/>
        <v/>
      </c>
      <c r="F196" s="34" t="str">
        <f t="shared" si="4"/>
        <v/>
      </c>
      <c r="G196" s="34" t="str">
        <f t="shared" si="5"/>
        <v/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33" t="str">
        <f t="shared" si="1"/>
        <v/>
      </c>
      <c r="D197" s="34" t="str">
        <f t="shared" si="2"/>
        <v/>
      </c>
      <c r="E197" s="34" t="str">
        <f t="shared" si="3"/>
        <v/>
      </c>
      <c r="F197" s="34" t="str">
        <f t="shared" si="4"/>
        <v/>
      </c>
      <c r="G197" s="34" t="str">
        <f t="shared" si="5"/>
        <v/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33" t="str">
        <f t="shared" si="1"/>
        <v/>
      </c>
      <c r="D198" s="34" t="str">
        <f t="shared" si="2"/>
        <v/>
      </c>
      <c r="E198" s="34" t="str">
        <f t="shared" si="3"/>
        <v/>
      </c>
      <c r="F198" s="34" t="str">
        <f t="shared" si="4"/>
        <v/>
      </c>
      <c r="G198" s="34" t="str">
        <f t="shared" si="5"/>
        <v/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33" t="str">
        <f t="shared" si="1"/>
        <v/>
      </c>
      <c r="D199" s="34" t="str">
        <f t="shared" si="2"/>
        <v/>
      </c>
      <c r="E199" s="34" t="str">
        <f t="shared" si="3"/>
        <v/>
      </c>
      <c r="F199" s="34" t="str">
        <f t="shared" si="4"/>
        <v/>
      </c>
      <c r="G199" s="34" t="str">
        <f t="shared" si="5"/>
        <v/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33" t="str">
        <f t="shared" si="1"/>
        <v/>
      </c>
      <c r="D200" s="34" t="str">
        <f t="shared" si="2"/>
        <v/>
      </c>
      <c r="E200" s="34" t="str">
        <f t="shared" si="3"/>
        <v/>
      </c>
      <c r="F200" s="34" t="str">
        <f t="shared" si="4"/>
        <v/>
      </c>
      <c r="G200" s="34" t="str">
        <f t="shared" si="5"/>
        <v/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33" t="str">
        <f t="shared" si="1"/>
        <v/>
      </c>
      <c r="D201" s="34" t="str">
        <f t="shared" si="2"/>
        <v/>
      </c>
      <c r="E201" s="34" t="str">
        <f t="shared" si="3"/>
        <v/>
      </c>
      <c r="F201" s="34" t="str">
        <f t="shared" si="4"/>
        <v/>
      </c>
      <c r="G201" s="34" t="str">
        <f t="shared" si="5"/>
        <v/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33" t="str">
        <f t="shared" si="1"/>
        <v/>
      </c>
      <c r="D202" s="34" t="str">
        <f t="shared" si="2"/>
        <v/>
      </c>
      <c r="E202" s="34" t="str">
        <f t="shared" si="3"/>
        <v/>
      </c>
      <c r="F202" s="34" t="str">
        <f t="shared" si="4"/>
        <v/>
      </c>
      <c r="G202" s="34" t="str">
        <f t="shared" si="5"/>
        <v/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33" t="str">
        <f t="shared" si="1"/>
        <v/>
      </c>
      <c r="D203" s="34" t="str">
        <f t="shared" si="2"/>
        <v/>
      </c>
      <c r="E203" s="34" t="str">
        <f t="shared" si="3"/>
        <v/>
      </c>
      <c r="F203" s="34" t="str">
        <f t="shared" si="4"/>
        <v/>
      </c>
      <c r="G203" s="34" t="str">
        <f t="shared" si="5"/>
        <v/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33" t="str">
        <f t="shared" si="1"/>
        <v/>
      </c>
      <c r="D204" s="34" t="str">
        <f t="shared" si="2"/>
        <v/>
      </c>
      <c r="E204" s="34" t="str">
        <f t="shared" si="3"/>
        <v/>
      </c>
      <c r="F204" s="34" t="str">
        <f t="shared" si="4"/>
        <v/>
      </c>
      <c r="G204" s="34" t="str">
        <f t="shared" si="5"/>
        <v/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33" t="str">
        <f t="shared" si="1"/>
        <v/>
      </c>
      <c r="D205" s="34" t="str">
        <f t="shared" si="2"/>
        <v/>
      </c>
      <c r="E205" s="34" t="str">
        <f t="shared" si="3"/>
        <v/>
      </c>
      <c r="F205" s="34" t="str">
        <f t="shared" si="4"/>
        <v/>
      </c>
      <c r="G205" s="34" t="str">
        <f t="shared" si="5"/>
        <v/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33" t="str">
        <f t="shared" si="1"/>
        <v/>
      </c>
      <c r="D206" s="34" t="str">
        <f t="shared" si="2"/>
        <v/>
      </c>
      <c r="E206" s="34" t="str">
        <f t="shared" si="3"/>
        <v/>
      </c>
      <c r="F206" s="34" t="str">
        <f t="shared" si="4"/>
        <v/>
      </c>
      <c r="G206" s="34" t="str">
        <f t="shared" si="5"/>
        <v/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33" t="str">
        <f t="shared" si="1"/>
        <v/>
      </c>
      <c r="D207" s="34" t="str">
        <f t="shared" si="2"/>
        <v/>
      </c>
      <c r="E207" s="34" t="str">
        <f t="shared" si="3"/>
        <v/>
      </c>
      <c r="F207" s="34" t="str">
        <f t="shared" si="4"/>
        <v/>
      </c>
      <c r="G207" s="34" t="str">
        <f t="shared" si="5"/>
        <v/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33" t="str">
        <f t="shared" si="1"/>
        <v/>
      </c>
      <c r="D208" s="34" t="str">
        <f t="shared" si="2"/>
        <v/>
      </c>
      <c r="E208" s="34" t="str">
        <f t="shared" si="3"/>
        <v/>
      </c>
      <c r="F208" s="34" t="str">
        <f t="shared" si="4"/>
        <v/>
      </c>
      <c r="G208" s="34" t="str">
        <f t="shared" si="5"/>
        <v/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33" t="str">
        <f t="shared" si="1"/>
        <v/>
      </c>
      <c r="D209" s="34" t="str">
        <f t="shared" si="2"/>
        <v/>
      </c>
      <c r="E209" s="34" t="str">
        <f t="shared" si="3"/>
        <v/>
      </c>
      <c r="F209" s="34" t="str">
        <f t="shared" si="4"/>
        <v/>
      </c>
      <c r="G209" s="34" t="str">
        <f t="shared" si="5"/>
        <v/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33" t="str">
        <f t="shared" si="1"/>
        <v/>
      </c>
      <c r="D210" s="34" t="str">
        <f t="shared" si="2"/>
        <v/>
      </c>
      <c r="E210" s="34" t="str">
        <f t="shared" si="3"/>
        <v/>
      </c>
      <c r="F210" s="34" t="str">
        <f t="shared" si="4"/>
        <v/>
      </c>
      <c r="G210" s="34" t="str">
        <f t="shared" si="5"/>
        <v/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33" t="str">
        <f t="shared" si="1"/>
        <v/>
      </c>
      <c r="D211" s="34" t="str">
        <f t="shared" si="2"/>
        <v/>
      </c>
      <c r="E211" s="34" t="str">
        <f t="shared" si="3"/>
        <v/>
      </c>
      <c r="F211" s="34" t="str">
        <f t="shared" si="4"/>
        <v/>
      </c>
      <c r="G211" s="34" t="str">
        <f t="shared" si="5"/>
        <v/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33" t="str">
        <f t="shared" si="1"/>
        <v/>
      </c>
      <c r="D212" s="34" t="str">
        <f t="shared" si="2"/>
        <v/>
      </c>
      <c r="E212" s="34" t="str">
        <f t="shared" si="3"/>
        <v/>
      </c>
      <c r="F212" s="34" t="str">
        <f t="shared" si="4"/>
        <v/>
      </c>
      <c r="G212" s="34" t="str">
        <f t="shared" si="5"/>
        <v/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33" t="str">
        <f t="shared" si="1"/>
        <v/>
      </c>
      <c r="D213" s="34" t="str">
        <f t="shared" si="2"/>
        <v/>
      </c>
      <c r="E213" s="34" t="str">
        <f t="shared" si="3"/>
        <v/>
      </c>
      <c r="F213" s="34" t="str">
        <f t="shared" si="4"/>
        <v/>
      </c>
      <c r="G213" s="34" t="str">
        <f t="shared" si="5"/>
        <v/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33" t="str">
        <f t="shared" si="1"/>
        <v/>
      </c>
      <c r="D214" s="34" t="str">
        <f t="shared" si="2"/>
        <v/>
      </c>
      <c r="E214" s="34" t="str">
        <f t="shared" si="3"/>
        <v/>
      </c>
      <c r="F214" s="34" t="str">
        <f t="shared" si="4"/>
        <v/>
      </c>
      <c r="G214" s="34" t="str">
        <f t="shared" si="5"/>
        <v/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33" t="str">
        <f t="shared" si="1"/>
        <v/>
      </c>
      <c r="D215" s="34" t="str">
        <f t="shared" si="2"/>
        <v/>
      </c>
      <c r="E215" s="34" t="str">
        <f t="shared" si="3"/>
        <v/>
      </c>
      <c r="F215" s="34" t="str">
        <f t="shared" si="4"/>
        <v/>
      </c>
      <c r="G215" s="34" t="str">
        <f t="shared" si="5"/>
        <v/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33" t="str">
        <f t="shared" si="1"/>
        <v/>
      </c>
      <c r="D216" s="34" t="str">
        <f t="shared" si="2"/>
        <v/>
      </c>
      <c r="E216" s="34" t="str">
        <f t="shared" si="3"/>
        <v/>
      </c>
      <c r="F216" s="34" t="str">
        <f t="shared" si="4"/>
        <v/>
      </c>
      <c r="G216" s="34" t="str">
        <f t="shared" si="5"/>
        <v/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33" t="str">
        <f t="shared" si="1"/>
        <v/>
      </c>
      <c r="D217" s="34" t="str">
        <f t="shared" si="2"/>
        <v/>
      </c>
      <c r="E217" s="34" t="str">
        <f t="shared" si="3"/>
        <v/>
      </c>
      <c r="F217" s="34" t="str">
        <f t="shared" si="4"/>
        <v/>
      </c>
      <c r="G217" s="34" t="str">
        <f t="shared" si="5"/>
        <v/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33" t="str">
        <f t="shared" si="1"/>
        <v/>
      </c>
      <c r="D218" s="34" t="str">
        <f t="shared" si="2"/>
        <v/>
      </c>
      <c r="E218" s="34" t="str">
        <f t="shared" si="3"/>
        <v/>
      </c>
      <c r="F218" s="34" t="str">
        <f t="shared" si="4"/>
        <v/>
      </c>
      <c r="G218" s="34" t="str">
        <f t="shared" si="5"/>
        <v/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33" t="str">
        <f t="shared" si="1"/>
        <v/>
      </c>
      <c r="D219" s="34" t="str">
        <f t="shared" si="2"/>
        <v/>
      </c>
      <c r="E219" s="34" t="str">
        <f t="shared" si="3"/>
        <v/>
      </c>
      <c r="F219" s="34" t="str">
        <f t="shared" si="4"/>
        <v/>
      </c>
      <c r="G219" s="34" t="str">
        <f t="shared" si="5"/>
        <v/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33" t="str">
        <f t="shared" si="1"/>
        <v/>
      </c>
      <c r="D220" s="34" t="str">
        <f t="shared" si="2"/>
        <v/>
      </c>
      <c r="E220" s="34" t="str">
        <f t="shared" si="3"/>
        <v/>
      </c>
      <c r="F220" s="34" t="str">
        <f t="shared" si="4"/>
        <v/>
      </c>
      <c r="G220" s="34" t="str">
        <f t="shared" si="5"/>
        <v/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33" t="str">
        <f t="shared" si="1"/>
        <v/>
      </c>
      <c r="D221" s="34" t="str">
        <f t="shared" si="2"/>
        <v/>
      </c>
      <c r="E221" s="34" t="str">
        <f t="shared" si="3"/>
        <v/>
      </c>
      <c r="F221" s="34" t="str">
        <f t="shared" si="4"/>
        <v/>
      </c>
      <c r="G221" s="34" t="str">
        <f t="shared" si="5"/>
        <v/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33" t="str">
        <f t="shared" si="1"/>
        <v/>
      </c>
      <c r="D222" s="34" t="str">
        <f t="shared" si="2"/>
        <v/>
      </c>
      <c r="E222" s="34" t="str">
        <f t="shared" si="3"/>
        <v/>
      </c>
      <c r="F222" s="34" t="str">
        <f t="shared" si="4"/>
        <v/>
      </c>
      <c r="G222" s="34" t="str">
        <f t="shared" si="5"/>
        <v/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33" t="str">
        <f t="shared" si="1"/>
        <v/>
      </c>
      <c r="D223" s="34" t="str">
        <f t="shared" si="2"/>
        <v/>
      </c>
      <c r="E223" s="34" t="str">
        <f t="shared" si="3"/>
        <v/>
      </c>
      <c r="F223" s="34" t="str">
        <f t="shared" si="4"/>
        <v/>
      </c>
      <c r="G223" s="34" t="str">
        <f t="shared" si="5"/>
        <v/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33" t="str">
        <f t="shared" si="1"/>
        <v/>
      </c>
      <c r="D224" s="34" t="str">
        <f t="shared" si="2"/>
        <v/>
      </c>
      <c r="E224" s="34" t="str">
        <f t="shared" si="3"/>
        <v/>
      </c>
      <c r="F224" s="34" t="str">
        <f t="shared" si="4"/>
        <v/>
      </c>
      <c r="G224" s="34" t="str">
        <f t="shared" si="5"/>
        <v/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33" t="str">
        <f t="shared" si="1"/>
        <v/>
      </c>
      <c r="D225" s="34" t="str">
        <f t="shared" si="2"/>
        <v/>
      </c>
      <c r="E225" s="34" t="str">
        <f t="shared" si="3"/>
        <v/>
      </c>
      <c r="F225" s="34" t="str">
        <f t="shared" si="4"/>
        <v/>
      </c>
      <c r="G225" s="34" t="str">
        <f t="shared" si="5"/>
        <v/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33" t="str">
        <f t="shared" si="1"/>
        <v/>
      </c>
      <c r="D226" s="34" t="str">
        <f t="shared" si="2"/>
        <v/>
      </c>
      <c r="E226" s="34" t="str">
        <f t="shared" si="3"/>
        <v/>
      </c>
      <c r="F226" s="34" t="str">
        <f t="shared" si="4"/>
        <v/>
      </c>
      <c r="G226" s="34" t="str">
        <f t="shared" si="5"/>
        <v/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33" t="str">
        <f t="shared" si="1"/>
        <v/>
      </c>
      <c r="D227" s="34" t="str">
        <f t="shared" si="2"/>
        <v/>
      </c>
      <c r="E227" s="34" t="str">
        <f t="shared" si="3"/>
        <v/>
      </c>
      <c r="F227" s="34" t="str">
        <f t="shared" si="4"/>
        <v/>
      </c>
      <c r="G227" s="34" t="str">
        <f t="shared" si="5"/>
        <v/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33" t="str">
        <f t="shared" si="1"/>
        <v/>
      </c>
      <c r="D228" s="34" t="str">
        <f t="shared" si="2"/>
        <v/>
      </c>
      <c r="E228" s="34" t="str">
        <f t="shared" si="3"/>
        <v/>
      </c>
      <c r="F228" s="34" t="str">
        <f t="shared" si="4"/>
        <v/>
      </c>
      <c r="G228" s="34" t="str">
        <f t="shared" si="5"/>
        <v/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33" t="str">
        <f t="shared" si="1"/>
        <v/>
      </c>
      <c r="D229" s="34" t="str">
        <f t="shared" si="2"/>
        <v/>
      </c>
      <c r="E229" s="34" t="str">
        <f t="shared" si="3"/>
        <v/>
      </c>
      <c r="F229" s="34" t="str">
        <f t="shared" si="4"/>
        <v/>
      </c>
      <c r="G229" s="34" t="str">
        <f t="shared" si="5"/>
        <v/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33" t="str">
        <f t="shared" si="1"/>
        <v/>
      </c>
      <c r="D230" s="34" t="str">
        <f t="shared" si="2"/>
        <v/>
      </c>
      <c r="E230" s="34" t="str">
        <f t="shared" si="3"/>
        <v/>
      </c>
      <c r="F230" s="34" t="str">
        <f t="shared" si="4"/>
        <v/>
      </c>
      <c r="G230" s="34" t="str">
        <f t="shared" si="5"/>
        <v/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33" t="str">
        <f t="shared" si="1"/>
        <v/>
      </c>
      <c r="D231" s="34" t="str">
        <f t="shared" si="2"/>
        <v/>
      </c>
      <c r="E231" s="34" t="str">
        <f t="shared" si="3"/>
        <v/>
      </c>
      <c r="F231" s="34" t="str">
        <f t="shared" si="4"/>
        <v/>
      </c>
      <c r="G231" s="34" t="str">
        <f t="shared" si="5"/>
        <v/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33" t="str">
        <f t="shared" si="1"/>
        <v/>
      </c>
      <c r="D232" s="34" t="str">
        <f t="shared" si="2"/>
        <v/>
      </c>
      <c r="E232" s="34" t="str">
        <f t="shared" si="3"/>
        <v/>
      </c>
      <c r="F232" s="34" t="str">
        <f t="shared" si="4"/>
        <v/>
      </c>
      <c r="G232" s="34" t="str">
        <f t="shared" si="5"/>
        <v/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33" t="str">
        <f t="shared" si="1"/>
        <v/>
      </c>
      <c r="D233" s="34" t="str">
        <f t="shared" si="2"/>
        <v/>
      </c>
      <c r="E233" s="34" t="str">
        <f t="shared" si="3"/>
        <v/>
      </c>
      <c r="F233" s="34" t="str">
        <f t="shared" si="4"/>
        <v/>
      </c>
      <c r="G233" s="34" t="str">
        <f t="shared" si="5"/>
        <v/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33" t="str">
        <f t="shared" si="1"/>
        <v/>
      </c>
      <c r="D234" s="34" t="str">
        <f t="shared" si="2"/>
        <v/>
      </c>
      <c r="E234" s="34" t="str">
        <f t="shared" si="3"/>
        <v/>
      </c>
      <c r="F234" s="34" t="str">
        <f t="shared" si="4"/>
        <v/>
      </c>
      <c r="G234" s="34" t="str">
        <f t="shared" si="5"/>
        <v/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33" t="str">
        <f t="shared" si="1"/>
        <v/>
      </c>
      <c r="D235" s="34" t="str">
        <f t="shared" si="2"/>
        <v/>
      </c>
      <c r="E235" s="34" t="str">
        <f t="shared" si="3"/>
        <v/>
      </c>
      <c r="F235" s="34" t="str">
        <f t="shared" si="4"/>
        <v/>
      </c>
      <c r="G235" s="34" t="str">
        <f t="shared" si="5"/>
        <v/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33" t="str">
        <f t="shared" si="1"/>
        <v/>
      </c>
      <c r="D236" s="34" t="str">
        <f t="shared" si="2"/>
        <v/>
      </c>
      <c r="E236" s="34" t="str">
        <f t="shared" si="3"/>
        <v/>
      </c>
      <c r="F236" s="34" t="str">
        <f t="shared" si="4"/>
        <v/>
      </c>
      <c r="G236" s="34" t="str">
        <f t="shared" si="5"/>
        <v/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33" t="str">
        <f t="shared" si="1"/>
        <v/>
      </c>
      <c r="D237" s="34" t="str">
        <f t="shared" si="2"/>
        <v/>
      </c>
      <c r="E237" s="34" t="str">
        <f t="shared" si="3"/>
        <v/>
      </c>
      <c r="F237" s="34" t="str">
        <f t="shared" si="4"/>
        <v/>
      </c>
      <c r="G237" s="34" t="str">
        <f t="shared" si="5"/>
        <v/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33" t="str">
        <f t="shared" si="1"/>
        <v/>
      </c>
      <c r="D238" s="34" t="str">
        <f t="shared" si="2"/>
        <v/>
      </c>
      <c r="E238" s="34" t="str">
        <f t="shared" si="3"/>
        <v/>
      </c>
      <c r="F238" s="34" t="str">
        <f t="shared" si="4"/>
        <v/>
      </c>
      <c r="G238" s="34" t="str">
        <f t="shared" si="5"/>
        <v/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33" t="str">
        <f t="shared" si="1"/>
        <v/>
      </c>
      <c r="D239" s="34" t="str">
        <f t="shared" si="2"/>
        <v/>
      </c>
      <c r="E239" s="34" t="str">
        <f t="shared" si="3"/>
        <v/>
      </c>
      <c r="F239" s="34" t="str">
        <f t="shared" si="4"/>
        <v/>
      </c>
      <c r="G239" s="34" t="str">
        <f t="shared" si="5"/>
        <v/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33" t="str">
        <f t="shared" si="1"/>
        <v/>
      </c>
      <c r="D240" s="34" t="str">
        <f t="shared" si="2"/>
        <v/>
      </c>
      <c r="E240" s="34" t="str">
        <f t="shared" si="3"/>
        <v/>
      </c>
      <c r="F240" s="34" t="str">
        <f t="shared" si="4"/>
        <v/>
      </c>
      <c r="G240" s="34" t="str">
        <f t="shared" si="5"/>
        <v/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33" t="str">
        <f t="shared" si="1"/>
        <v/>
      </c>
      <c r="D241" s="34" t="str">
        <f t="shared" si="2"/>
        <v/>
      </c>
      <c r="E241" s="34" t="str">
        <f t="shared" si="3"/>
        <v/>
      </c>
      <c r="F241" s="34" t="str">
        <f t="shared" si="4"/>
        <v/>
      </c>
      <c r="G241" s="34" t="str">
        <f t="shared" si="5"/>
        <v/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33" t="str">
        <f t="shared" si="1"/>
        <v/>
      </c>
      <c r="D242" s="34" t="str">
        <f t="shared" si="2"/>
        <v/>
      </c>
      <c r="E242" s="34" t="str">
        <f t="shared" si="3"/>
        <v/>
      </c>
      <c r="F242" s="34" t="str">
        <f t="shared" si="4"/>
        <v/>
      </c>
      <c r="G242" s="34" t="str">
        <f t="shared" si="5"/>
        <v/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33" t="str">
        <f t="shared" si="1"/>
        <v/>
      </c>
      <c r="D243" s="34" t="str">
        <f t="shared" si="2"/>
        <v/>
      </c>
      <c r="E243" s="34" t="str">
        <f t="shared" si="3"/>
        <v/>
      </c>
      <c r="F243" s="34" t="str">
        <f t="shared" si="4"/>
        <v/>
      </c>
      <c r="G243" s="34" t="str">
        <f t="shared" si="5"/>
        <v/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33" t="str">
        <f t="shared" si="1"/>
        <v/>
      </c>
      <c r="D244" s="34" t="str">
        <f t="shared" si="2"/>
        <v/>
      </c>
      <c r="E244" s="34" t="str">
        <f t="shared" si="3"/>
        <v/>
      </c>
      <c r="F244" s="34" t="str">
        <f t="shared" si="4"/>
        <v/>
      </c>
      <c r="G244" s="34" t="str">
        <f t="shared" si="5"/>
        <v/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33" t="str">
        <f t="shared" si="1"/>
        <v/>
      </c>
      <c r="D245" s="34" t="str">
        <f t="shared" si="2"/>
        <v/>
      </c>
      <c r="E245" s="34" t="str">
        <f t="shared" si="3"/>
        <v/>
      </c>
      <c r="F245" s="34" t="str">
        <f t="shared" si="4"/>
        <v/>
      </c>
      <c r="G245" s="34" t="str">
        <f t="shared" si="5"/>
        <v/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33" t="str">
        <f t="shared" si="1"/>
        <v/>
      </c>
      <c r="D246" s="34" t="str">
        <f t="shared" si="2"/>
        <v/>
      </c>
      <c r="E246" s="34" t="str">
        <f t="shared" si="3"/>
        <v/>
      </c>
      <c r="F246" s="34" t="str">
        <f t="shared" si="4"/>
        <v/>
      </c>
      <c r="G246" s="34" t="str">
        <f t="shared" si="5"/>
        <v/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33" t="str">
        <f t="shared" si="1"/>
        <v/>
      </c>
      <c r="D247" s="34" t="str">
        <f t="shared" si="2"/>
        <v/>
      </c>
      <c r="E247" s="34" t="str">
        <f t="shared" si="3"/>
        <v/>
      </c>
      <c r="F247" s="34" t="str">
        <f t="shared" si="4"/>
        <v/>
      </c>
      <c r="G247" s="34" t="str">
        <f t="shared" si="5"/>
        <v/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33" t="str">
        <f t="shared" si="1"/>
        <v/>
      </c>
      <c r="D248" s="34" t="str">
        <f t="shared" si="2"/>
        <v/>
      </c>
      <c r="E248" s="34" t="str">
        <f t="shared" si="3"/>
        <v/>
      </c>
      <c r="F248" s="34" t="str">
        <f t="shared" si="4"/>
        <v/>
      </c>
      <c r="G248" s="34" t="str">
        <f t="shared" si="5"/>
        <v/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33" t="str">
        <f t="shared" si="1"/>
        <v/>
      </c>
      <c r="D249" s="34" t="str">
        <f t="shared" si="2"/>
        <v/>
      </c>
      <c r="E249" s="34" t="str">
        <f t="shared" si="3"/>
        <v/>
      </c>
      <c r="F249" s="34" t="str">
        <f t="shared" si="4"/>
        <v/>
      </c>
      <c r="G249" s="34" t="str">
        <f t="shared" si="5"/>
        <v/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33" t="str">
        <f t="shared" si="1"/>
        <v/>
      </c>
      <c r="D250" s="34" t="str">
        <f t="shared" si="2"/>
        <v/>
      </c>
      <c r="E250" s="34" t="str">
        <f t="shared" si="3"/>
        <v/>
      </c>
      <c r="F250" s="34" t="str">
        <f t="shared" si="4"/>
        <v/>
      </c>
      <c r="G250" s="34" t="str">
        <f t="shared" si="5"/>
        <v/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33" t="str">
        <f t="shared" si="1"/>
        <v/>
      </c>
      <c r="D251" s="34" t="str">
        <f t="shared" si="2"/>
        <v/>
      </c>
      <c r="E251" s="34" t="str">
        <f t="shared" si="3"/>
        <v/>
      </c>
      <c r="F251" s="34" t="str">
        <f t="shared" si="4"/>
        <v/>
      </c>
      <c r="G251" s="34" t="str">
        <f t="shared" si="5"/>
        <v/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33" t="str">
        <f t="shared" si="1"/>
        <v/>
      </c>
      <c r="D252" s="34" t="str">
        <f t="shared" si="2"/>
        <v/>
      </c>
      <c r="E252" s="34" t="str">
        <f t="shared" si="3"/>
        <v/>
      </c>
      <c r="F252" s="34" t="str">
        <f t="shared" si="4"/>
        <v/>
      </c>
      <c r="G252" s="34" t="str">
        <f t="shared" si="5"/>
        <v/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33" t="str">
        <f t="shared" si="1"/>
        <v/>
      </c>
      <c r="D253" s="34" t="str">
        <f t="shared" si="2"/>
        <v/>
      </c>
      <c r="E253" s="34" t="str">
        <f t="shared" si="3"/>
        <v/>
      </c>
      <c r="F253" s="34" t="str">
        <f t="shared" si="4"/>
        <v/>
      </c>
      <c r="G253" s="34" t="str">
        <f t="shared" si="5"/>
        <v/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33" t="str">
        <f t="shared" si="1"/>
        <v/>
      </c>
      <c r="D254" s="34" t="str">
        <f t="shared" si="2"/>
        <v/>
      </c>
      <c r="E254" s="34" t="str">
        <f t="shared" si="3"/>
        <v/>
      </c>
      <c r="F254" s="34" t="str">
        <f t="shared" si="4"/>
        <v/>
      </c>
      <c r="G254" s="34" t="str">
        <f t="shared" si="5"/>
        <v/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33" t="str">
        <f t="shared" si="1"/>
        <v/>
      </c>
      <c r="D255" s="34" t="str">
        <f t="shared" si="2"/>
        <v/>
      </c>
      <c r="E255" s="34" t="str">
        <f t="shared" si="3"/>
        <v/>
      </c>
      <c r="F255" s="34" t="str">
        <f t="shared" si="4"/>
        <v/>
      </c>
      <c r="G255" s="34" t="str">
        <f t="shared" si="5"/>
        <v/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33" t="str">
        <f t="shared" si="1"/>
        <v/>
      </c>
      <c r="D256" s="34" t="str">
        <f t="shared" si="2"/>
        <v/>
      </c>
      <c r="E256" s="34" t="str">
        <f t="shared" si="3"/>
        <v/>
      </c>
      <c r="F256" s="34" t="str">
        <f t="shared" si="4"/>
        <v/>
      </c>
      <c r="G256" s="34" t="str">
        <f t="shared" si="5"/>
        <v/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33" t="str">
        <f t="shared" si="1"/>
        <v/>
      </c>
      <c r="D257" s="34" t="str">
        <f t="shared" si="2"/>
        <v/>
      </c>
      <c r="E257" s="34" t="str">
        <f t="shared" si="3"/>
        <v/>
      </c>
      <c r="F257" s="34" t="str">
        <f t="shared" si="4"/>
        <v/>
      </c>
      <c r="G257" s="34" t="str">
        <f t="shared" si="5"/>
        <v/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33" t="str">
        <f t="shared" si="1"/>
        <v/>
      </c>
      <c r="D258" s="34" t="str">
        <f t="shared" si="2"/>
        <v/>
      </c>
      <c r="E258" s="34" t="str">
        <f t="shared" si="3"/>
        <v/>
      </c>
      <c r="F258" s="34" t="str">
        <f t="shared" si="4"/>
        <v/>
      </c>
      <c r="G258" s="34" t="str">
        <f t="shared" si="5"/>
        <v/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33" t="str">
        <f t="shared" si="1"/>
        <v/>
      </c>
      <c r="D259" s="34" t="str">
        <f t="shared" si="2"/>
        <v/>
      </c>
      <c r="E259" s="34" t="str">
        <f t="shared" si="3"/>
        <v/>
      </c>
      <c r="F259" s="34" t="str">
        <f t="shared" si="4"/>
        <v/>
      </c>
      <c r="G259" s="34" t="str">
        <f t="shared" si="5"/>
        <v/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33" t="str">
        <f t="shared" si="1"/>
        <v/>
      </c>
      <c r="D260" s="34" t="str">
        <f t="shared" si="2"/>
        <v/>
      </c>
      <c r="E260" s="34" t="str">
        <f t="shared" si="3"/>
        <v/>
      </c>
      <c r="F260" s="34" t="str">
        <f t="shared" si="4"/>
        <v/>
      </c>
      <c r="G260" s="34" t="str">
        <f t="shared" si="5"/>
        <v/>
      </c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33" t="str">
        <f t="shared" si="1"/>
        <v/>
      </c>
      <c r="D261" s="34" t="str">
        <f t="shared" si="2"/>
        <v/>
      </c>
      <c r="E261" s="34" t="str">
        <f t="shared" si="3"/>
        <v/>
      </c>
      <c r="F261" s="34" t="str">
        <f t="shared" si="4"/>
        <v/>
      </c>
      <c r="G261" s="34" t="str">
        <f t="shared" si="5"/>
        <v/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33" t="str">
        <f t="shared" si="1"/>
        <v/>
      </c>
      <c r="D262" s="34" t="str">
        <f t="shared" si="2"/>
        <v/>
      </c>
      <c r="E262" s="34" t="str">
        <f t="shared" si="3"/>
        <v/>
      </c>
      <c r="F262" s="34" t="str">
        <f t="shared" si="4"/>
        <v/>
      </c>
      <c r="G262" s="34" t="str">
        <f t="shared" si="5"/>
        <v/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33" t="str">
        <f t="shared" si="1"/>
        <v/>
      </c>
      <c r="D263" s="34" t="str">
        <f t="shared" si="2"/>
        <v/>
      </c>
      <c r="E263" s="34" t="str">
        <f t="shared" si="3"/>
        <v/>
      </c>
      <c r="F263" s="34" t="str">
        <f t="shared" si="4"/>
        <v/>
      </c>
      <c r="G263" s="34" t="str">
        <f t="shared" si="5"/>
        <v/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33" t="str">
        <f t="shared" si="1"/>
        <v/>
      </c>
      <c r="D264" s="34" t="str">
        <f t="shared" si="2"/>
        <v/>
      </c>
      <c r="E264" s="34" t="str">
        <f t="shared" si="3"/>
        <v/>
      </c>
      <c r="F264" s="34" t="str">
        <f t="shared" si="4"/>
        <v/>
      </c>
      <c r="G264" s="34" t="str">
        <f t="shared" si="5"/>
        <v/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33" t="str">
        <f t="shared" si="1"/>
        <v/>
      </c>
      <c r="D265" s="34" t="str">
        <f t="shared" si="2"/>
        <v/>
      </c>
      <c r="E265" s="34" t="str">
        <f t="shared" si="3"/>
        <v/>
      </c>
      <c r="F265" s="34" t="str">
        <f t="shared" si="4"/>
        <v/>
      </c>
      <c r="G265" s="34" t="str">
        <f t="shared" si="5"/>
        <v/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33" t="str">
        <f t="shared" si="1"/>
        <v/>
      </c>
      <c r="D266" s="34" t="str">
        <f t="shared" si="2"/>
        <v/>
      </c>
      <c r="E266" s="34" t="str">
        <f t="shared" si="3"/>
        <v/>
      </c>
      <c r="F266" s="34" t="str">
        <f t="shared" si="4"/>
        <v/>
      </c>
      <c r="G266" s="34" t="str">
        <f t="shared" si="5"/>
        <v/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33" t="str">
        <f t="shared" si="1"/>
        <v/>
      </c>
      <c r="D267" s="34" t="str">
        <f t="shared" si="2"/>
        <v/>
      </c>
      <c r="E267" s="34" t="str">
        <f t="shared" si="3"/>
        <v/>
      </c>
      <c r="F267" s="34" t="str">
        <f t="shared" si="4"/>
        <v/>
      </c>
      <c r="G267" s="34" t="str">
        <f t="shared" si="5"/>
        <v/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33" t="str">
        <f t="shared" si="1"/>
        <v/>
      </c>
      <c r="D268" s="34" t="str">
        <f t="shared" si="2"/>
        <v/>
      </c>
      <c r="E268" s="34" t="str">
        <f t="shared" si="3"/>
        <v/>
      </c>
      <c r="F268" s="34" t="str">
        <f t="shared" si="4"/>
        <v/>
      </c>
      <c r="G268" s="34" t="str">
        <f t="shared" si="5"/>
        <v/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33" t="str">
        <f t="shared" si="1"/>
        <v/>
      </c>
      <c r="D269" s="34" t="str">
        <f t="shared" si="2"/>
        <v/>
      </c>
      <c r="E269" s="34" t="str">
        <f t="shared" si="3"/>
        <v/>
      </c>
      <c r="F269" s="34" t="str">
        <f t="shared" si="4"/>
        <v/>
      </c>
      <c r="G269" s="34" t="str">
        <f t="shared" si="5"/>
        <v/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33" t="str">
        <f t="shared" si="1"/>
        <v/>
      </c>
      <c r="D270" s="34" t="str">
        <f t="shared" si="2"/>
        <v/>
      </c>
      <c r="E270" s="34" t="str">
        <f t="shared" si="3"/>
        <v/>
      </c>
      <c r="F270" s="34" t="str">
        <f t="shared" si="4"/>
        <v/>
      </c>
      <c r="G270" s="34" t="str">
        <f t="shared" si="5"/>
        <v/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33" t="str">
        <f t="shared" si="1"/>
        <v/>
      </c>
      <c r="D271" s="34" t="str">
        <f t="shared" si="2"/>
        <v/>
      </c>
      <c r="E271" s="34" t="str">
        <f t="shared" si="3"/>
        <v/>
      </c>
      <c r="F271" s="34" t="str">
        <f t="shared" si="4"/>
        <v/>
      </c>
      <c r="G271" s="34" t="str">
        <f t="shared" si="5"/>
        <v/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33" t="str">
        <f t="shared" si="1"/>
        <v/>
      </c>
      <c r="D272" s="34" t="str">
        <f t="shared" si="2"/>
        <v/>
      </c>
      <c r="E272" s="34" t="str">
        <f t="shared" si="3"/>
        <v/>
      </c>
      <c r="F272" s="34" t="str">
        <f t="shared" si="4"/>
        <v/>
      </c>
      <c r="G272" s="34" t="str">
        <f t="shared" si="5"/>
        <v/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33" t="str">
        <f t="shared" si="1"/>
        <v/>
      </c>
      <c r="D273" s="34" t="str">
        <f t="shared" si="2"/>
        <v/>
      </c>
      <c r="E273" s="34" t="str">
        <f t="shared" si="3"/>
        <v/>
      </c>
      <c r="F273" s="34" t="str">
        <f t="shared" si="4"/>
        <v/>
      </c>
      <c r="G273" s="34" t="str">
        <f t="shared" si="5"/>
        <v/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33" t="str">
        <f t="shared" si="1"/>
        <v/>
      </c>
      <c r="D274" s="34" t="str">
        <f t="shared" si="2"/>
        <v/>
      </c>
      <c r="E274" s="34" t="str">
        <f t="shared" si="3"/>
        <v/>
      </c>
      <c r="F274" s="34" t="str">
        <f t="shared" si="4"/>
        <v/>
      </c>
      <c r="G274" s="34" t="str">
        <f t="shared" si="5"/>
        <v/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33" t="str">
        <f t="shared" si="1"/>
        <v/>
      </c>
      <c r="D275" s="34" t="str">
        <f t="shared" si="2"/>
        <v/>
      </c>
      <c r="E275" s="34" t="str">
        <f t="shared" si="3"/>
        <v/>
      </c>
      <c r="F275" s="34" t="str">
        <f t="shared" si="4"/>
        <v/>
      </c>
      <c r="G275" s="34" t="str">
        <f t="shared" si="5"/>
        <v/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33" t="str">
        <f t="shared" si="1"/>
        <v/>
      </c>
      <c r="D276" s="34" t="str">
        <f t="shared" si="2"/>
        <v/>
      </c>
      <c r="E276" s="34" t="str">
        <f t="shared" si="3"/>
        <v/>
      </c>
      <c r="F276" s="34" t="str">
        <f t="shared" si="4"/>
        <v/>
      </c>
      <c r="G276" s="34" t="str">
        <f t="shared" si="5"/>
        <v/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33" t="str">
        <f t="shared" si="1"/>
        <v/>
      </c>
      <c r="D277" s="34" t="str">
        <f t="shared" si="2"/>
        <v/>
      </c>
      <c r="E277" s="34" t="str">
        <f t="shared" si="3"/>
        <v/>
      </c>
      <c r="F277" s="34" t="str">
        <f t="shared" si="4"/>
        <v/>
      </c>
      <c r="G277" s="34" t="str">
        <f t="shared" si="5"/>
        <v/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33" t="str">
        <f t="shared" si="1"/>
        <v/>
      </c>
      <c r="D278" s="34" t="str">
        <f t="shared" si="2"/>
        <v/>
      </c>
      <c r="E278" s="34" t="str">
        <f t="shared" si="3"/>
        <v/>
      </c>
      <c r="F278" s="34" t="str">
        <f t="shared" si="4"/>
        <v/>
      </c>
      <c r="G278" s="34" t="str">
        <f t="shared" si="5"/>
        <v/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33" t="str">
        <f t="shared" si="1"/>
        <v/>
      </c>
      <c r="D279" s="34" t="str">
        <f t="shared" si="2"/>
        <v/>
      </c>
      <c r="E279" s="34" t="str">
        <f t="shared" si="3"/>
        <v/>
      </c>
      <c r="F279" s="34" t="str">
        <f t="shared" si="4"/>
        <v/>
      </c>
      <c r="G279" s="34" t="str">
        <f t="shared" si="5"/>
        <v/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33" t="str">
        <f t="shared" si="1"/>
        <v/>
      </c>
      <c r="D280" s="34" t="str">
        <f t="shared" si="2"/>
        <v/>
      </c>
      <c r="E280" s="34" t="str">
        <f t="shared" si="3"/>
        <v/>
      </c>
      <c r="F280" s="34" t="str">
        <f t="shared" si="4"/>
        <v/>
      </c>
      <c r="G280" s="34" t="str">
        <f t="shared" si="5"/>
        <v/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33" t="str">
        <f t="shared" si="1"/>
        <v/>
      </c>
      <c r="D281" s="34" t="str">
        <f t="shared" si="2"/>
        <v/>
      </c>
      <c r="E281" s="34" t="str">
        <f t="shared" si="3"/>
        <v/>
      </c>
      <c r="F281" s="34" t="str">
        <f t="shared" si="4"/>
        <v/>
      </c>
      <c r="G281" s="34" t="str">
        <f t="shared" si="5"/>
        <v/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33" t="str">
        <f t="shared" si="1"/>
        <v/>
      </c>
      <c r="D282" s="34" t="str">
        <f t="shared" si="2"/>
        <v/>
      </c>
      <c r="E282" s="34" t="str">
        <f t="shared" si="3"/>
        <v/>
      </c>
      <c r="F282" s="34" t="str">
        <f t="shared" si="4"/>
        <v/>
      </c>
      <c r="G282" s="34" t="str">
        <f t="shared" si="5"/>
        <v/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33" t="str">
        <f t="shared" si="1"/>
        <v/>
      </c>
      <c r="D283" s="34" t="str">
        <f t="shared" si="2"/>
        <v/>
      </c>
      <c r="E283" s="34" t="str">
        <f t="shared" si="3"/>
        <v/>
      </c>
      <c r="F283" s="34" t="str">
        <f t="shared" si="4"/>
        <v/>
      </c>
      <c r="G283" s="34" t="str">
        <f t="shared" si="5"/>
        <v/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33" t="str">
        <f t="shared" si="1"/>
        <v/>
      </c>
      <c r="D284" s="34" t="str">
        <f t="shared" si="2"/>
        <v/>
      </c>
      <c r="E284" s="34" t="str">
        <f t="shared" si="3"/>
        <v/>
      </c>
      <c r="F284" s="34" t="str">
        <f t="shared" si="4"/>
        <v/>
      </c>
      <c r="G284" s="34" t="str">
        <f t="shared" si="5"/>
        <v/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33" t="str">
        <f t="shared" si="1"/>
        <v/>
      </c>
      <c r="D285" s="34" t="str">
        <f t="shared" si="2"/>
        <v/>
      </c>
      <c r="E285" s="34" t="str">
        <f t="shared" si="3"/>
        <v/>
      </c>
      <c r="F285" s="34" t="str">
        <f t="shared" si="4"/>
        <v/>
      </c>
      <c r="G285" s="34" t="str">
        <f t="shared" si="5"/>
        <v/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33" t="str">
        <f t="shared" si="1"/>
        <v/>
      </c>
      <c r="D286" s="34" t="str">
        <f t="shared" si="2"/>
        <v/>
      </c>
      <c r="E286" s="34" t="str">
        <f t="shared" si="3"/>
        <v/>
      </c>
      <c r="F286" s="34" t="str">
        <f t="shared" si="4"/>
        <v/>
      </c>
      <c r="G286" s="34" t="str">
        <f t="shared" si="5"/>
        <v/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33" t="str">
        <f t="shared" si="1"/>
        <v/>
      </c>
      <c r="D287" s="34" t="str">
        <f t="shared" si="2"/>
        <v/>
      </c>
      <c r="E287" s="34" t="str">
        <f t="shared" si="3"/>
        <v/>
      </c>
      <c r="F287" s="34" t="str">
        <f t="shared" si="4"/>
        <v/>
      </c>
      <c r="G287" s="34" t="str">
        <f t="shared" si="5"/>
        <v/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33" t="str">
        <f t="shared" si="1"/>
        <v/>
      </c>
      <c r="D288" s="34" t="str">
        <f t="shared" si="2"/>
        <v/>
      </c>
      <c r="E288" s="34" t="str">
        <f t="shared" si="3"/>
        <v/>
      </c>
      <c r="F288" s="34" t="str">
        <f t="shared" si="4"/>
        <v/>
      </c>
      <c r="G288" s="34" t="str">
        <f t="shared" si="5"/>
        <v/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33" t="str">
        <f t="shared" si="1"/>
        <v/>
      </c>
      <c r="D289" s="34" t="str">
        <f t="shared" si="2"/>
        <v/>
      </c>
      <c r="E289" s="34" t="str">
        <f t="shared" si="3"/>
        <v/>
      </c>
      <c r="F289" s="34" t="str">
        <f t="shared" si="4"/>
        <v/>
      </c>
      <c r="G289" s="34" t="str">
        <f t="shared" si="5"/>
        <v/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33" t="str">
        <f t="shared" si="1"/>
        <v/>
      </c>
      <c r="D290" s="34" t="str">
        <f t="shared" si="2"/>
        <v/>
      </c>
      <c r="E290" s="34" t="str">
        <f t="shared" si="3"/>
        <v/>
      </c>
      <c r="F290" s="34" t="str">
        <f t="shared" si="4"/>
        <v/>
      </c>
      <c r="G290" s="34" t="str">
        <f t="shared" si="5"/>
        <v/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33" t="str">
        <f t="shared" si="1"/>
        <v/>
      </c>
      <c r="D291" s="34" t="str">
        <f t="shared" si="2"/>
        <v/>
      </c>
      <c r="E291" s="34" t="str">
        <f t="shared" si="3"/>
        <v/>
      </c>
      <c r="F291" s="34" t="str">
        <f t="shared" si="4"/>
        <v/>
      </c>
      <c r="G291" s="34" t="str">
        <f t="shared" si="5"/>
        <v/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33" t="str">
        <f t="shared" si="1"/>
        <v/>
      </c>
      <c r="D292" s="34" t="str">
        <f t="shared" si="2"/>
        <v/>
      </c>
      <c r="E292" s="34" t="str">
        <f t="shared" si="3"/>
        <v/>
      </c>
      <c r="F292" s="34" t="str">
        <f t="shared" si="4"/>
        <v/>
      </c>
      <c r="G292" s="34" t="str">
        <f t="shared" si="5"/>
        <v/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33" t="str">
        <f t="shared" si="1"/>
        <v/>
      </c>
      <c r="D293" s="34" t="str">
        <f t="shared" si="2"/>
        <v/>
      </c>
      <c r="E293" s="34" t="str">
        <f t="shared" si="3"/>
        <v/>
      </c>
      <c r="F293" s="34" t="str">
        <f t="shared" si="4"/>
        <v/>
      </c>
      <c r="G293" s="34" t="str">
        <f t="shared" si="5"/>
        <v/>
      </c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33" t="str">
        <f t="shared" si="1"/>
        <v/>
      </c>
      <c r="D294" s="34" t="str">
        <f t="shared" si="2"/>
        <v/>
      </c>
      <c r="E294" s="34" t="str">
        <f t="shared" si="3"/>
        <v/>
      </c>
      <c r="F294" s="34" t="str">
        <f t="shared" si="4"/>
        <v/>
      </c>
      <c r="G294" s="34" t="str">
        <f t="shared" si="5"/>
        <v/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33" t="str">
        <f t="shared" si="1"/>
        <v/>
      </c>
      <c r="D295" s="34" t="str">
        <f t="shared" si="2"/>
        <v/>
      </c>
      <c r="E295" s="34" t="str">
        <f t="shared" si="3"/>
        <v/>
      </c>
      <c r="F295" s="34" t="str">
        <f t="shared" si="4"/>
        <v/>
      </c>
      <c r="G295" s="34" t="str">
        <f t="shared" si="5"/>
        <v/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33" t="str">
        <f t="shared" si="1"/>
        <v/>
      </c>
      <c r="D296" s="34" t="str">
        <f t="shared" si="2"/>
        <v/>
      </c>
      <c r="E296" s="34" t="str">
        <f t="shared" si="3"/>
        <v/>
      </c>
      <c r="F296" s="34" t="str">
        <f t="shared" si="4"/>
        <v/>
      </c>
      <c r="G296" s="34" t="str">
        <f t="shared" si="5"/>
        <v/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33" t="str">
        <f t="shared" si="1"/>
        <v/>
      </c>
      <c r="D297" s="34" t="str">
        <f t="shared" si="2"/>
        <v/>
      </c>
      <c r="E297" s="34" t="str">
        <f t="shared" si="3"/>
        <v/>
      </c>
      <c r="F297" s="34" t="str">
        <f t="shared" si="4"/>
        <v/>
      </c>
      <c r="G297" s="34" t="str">
        <f t="shared" si="5"/>
        <v/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33" t="str">
        <f t="shared" si="1"/>
        <v/>
      </c>
      <c r="D298" s="34" t="str">
        <f t="shared" si="2"/>
        <v/>
      </c>
      <c r="E298" s="34" t="str">
        <f t="shared" si="3"/>
        <v/>
      </c>
      <c r="F298" s="34" t="str">
        <f t="shared" si="4"/>
        <v/>
      </c>
      <c r="G298" s="34" t="str">
        <f t="shared" si="5"/>
        <v/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33" t="str">
        <f t="shared" si="1"/>
        <v/>
      </c>
      <c r="D299" s="34" t="str">
        <f t="shared" si="2"/>
        <v/>
      </c>
      <c r="E299" s="34" t="str">
        <f t="shared" si="3"/>
        <v/>
      </c>
      <c r="F299" s="34" t="str">
        <f t="shared" si="4"/>
        <v/>
      </c>
      <c r="G299" s="34" t="str">
        <f t="shared" si="5"/>
        <v/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33" t="str">
        <f t="shared" si="1"/>
        <v/>
      </c>
      <c r="D300" s="34" t="str">
        <f t="shared" si="2"/>
        <v/>
      </c>
      <c r="E300" s="34" t="str">
        <f t="shared" si="3"/>
        <v/>
      </c>
      <c r="F300" s="34" t="str">
        <f t="shared" si="4"/>
        <v/>
      </c>
      <c r="G300" s="34" t="str">
        <f t="shared" si="5"/>
        <v/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33" t="str">
        <f t="shared" si="1"/>
        <v/>
      </c>
      <c r="D301" s="34" t="str">
        <f t="shared" si="2"/>
        <v/>
      </c>
      <c r="E301" s="34" t="str">
        <f t="shared" si="3"/>
        <v/>
      </c>
      <c r="F301" s="34" t="str">
        <f t="shared" si="4"/>
        <v/>
      </c>
      <c r="G301" s="34" t="str">
        <f t="shared" si="5"/>
        <v/>
      </c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33" t="str">
        <f t="shared" si="1"/>
        <v/>
      </c>
      <c r="D302" s="34" t="str">
        <f t="shared" si="2"/>
        <v/>
      </c>
      <c r="E302" s="34" t="str">
        <f t="shared" si="3"/>
        <v/>
      </c>
      <c r="F302" s="34" t="str">
        <f t="shared" si="4"/>
        <v/>
      </c>
      <c r="G302" s="34" t="str">
        <f t="shared" si="5"/>
        <v/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33" t="str">
        <f t="shared" si="1"/>
        <v/>
      </c>
      <c r="D303" s="34" t="str">
        <f t="shared" si="2"/>
        <v/>
      </c>
      <c r="E303" s="34" t="str">
        <f t="shared" si="3"/>
        <v/>
      </c>
      <c r="F303" s="34" t="str">
        <f t="shared" si="4"/>
        <v/>
      </c>
      <c r="G303" s="34" t="str">
        <f t="shared" si="5"/>
        <v/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33" t="str">
        <f t="shared" si="1"/>
        <v/>
      </c>
      <c r="D304" s="34" t="str">
        <f t="shared" si="2"/>
        <v/>
      </c>
      <c r="E304" s="34" t="str">
        <f t="shared" si="3"/>
        <v/>
      </c>
      <c r="F304" s="34" t="str">
        <f t="shared" si="4"/>
        <v/>
      </c>
      <c r="G304" s="34" t="str">
        <f t="shared" si="5"/>
        <v/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33" t="str">
        <f t="shared" si="1"/>
        <v/>
      </c>
      <c r="D305" s="34" t="str">
        <f t="shared" si="2"/>
        <v/>
      </c>
      <c r="E305" s="34" t="str">
        <f t="shared" si="3"/>
        <v/>
      </c>
      <c r="F305" s="34" t="str">
        <f t="shared" si="4"/>
        <v/>
      </c>
      <c r="G305" s="34" t="str">
        <f t="shared" si="5"/>
        <v/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33" t="str">
        <f t="shared" si="1"/>
        <v/>
      </c>
      <c r="D306" s="34" t="str">
        <f t="shared" si="2"/>
        <v/>
      </c>
      <c r="E306" s="34" t="str">
        <f t="shared" si="3"/>
        <v/>
      </c>
      <c r="F306" s="34" t="str">
        <f t="shared" si="4"/>
        <v/>
      </c>
      <c r="G306" s="34" t="str">
        <f t="shared" si="5"/>
        <v/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33" t="str">
        <f t="shared" si="1"/>
        <v/>
      </c>
      <c r="D307" s="34" t="str">
        <f t="shared" si="2"/>
        <v/>
      </c>
      <c r="E307" s="34" t="str">
        <f t="shared" si="3"/>
        <v/>
      </c>
      <c r="F307" s="34" t="str">
        <f t="shared" si="4"/>
        <v/>
      </c>
      <c r="G307" s="34" t="str">
        <f t="shared" si="5"/>
        <v/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33" t="str">
        <f t="shared" si="1"/>
        <v/>
      </c>
      <c r="D308" s="34" t="str">
        <f t="shared" si="2"/>
        <v/>
      </c>
      <c r="E308" s="34" t="str">
        <f t="shared" si="3"/>
        <v/>
      </c>
      <c r="F308" s="34" t="str">
        <f t="shared" si="4"/>
        <v/>
      </c>
      <c r="G308" s="34" t="str">
        <f t="shared" si="5"/>
        <v/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33" t="str">
        <f t="shared" si="1"/>
        <v/>
      </c>
      <c r="D309" s="34" t="str">
        <f t="shared" si="2"/>
        <v/>
      </c>
      <c r="E309" s="34" t="str">
        <f t="shared" si="3"/>
        <v/>
      </c>
      <c r="F309" s="34" t="str">
        <f t="shared" si="4"/>
        <v/>
      </c>
      <c r="G309" s="34" t="str">
        <f t="shared" si="5"/>
        <v/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33" t="str">
        <f t="shared" si="1"/>
        <v/>
      </c>
      <c r="D310" s="34" t="str">
        <f t="shared" si="2"/>
        <v/>
      </c>
      <c r="E310" s="34" t="str">
        <f t="shared" si="3"/>
        <v/>
      </c>
      <c r="F310" s="34" t="str">
        <f t="shared" si="4"/>
        <v/>
      </c>
      <c r="G310" s="34" t="str">
        <f t="shared" si="5"/>
        <v/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33" t="str">
        <f t="shared" si="1"/>
        <v/>
      </c>
      <c r="D311" s="34" t="str">
        <f t="shared" si="2"/>
        <v/>
      </c>
      <c r="E311" s="34" t="str">
        <f t="shared" si="3"/>
        <v/>
      </c>
      <c r="F311" s="34" t="str">
        <f t="shared" si="4"/>
        <v/>
      </c>
      <c r="G311" s="34" t="str">
        <f t="shared" si="5"/>
        <v/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33" t="str">
        <f t="shared" si="1"/>
        <v/>
      </c>
      <c r="D312" s="34" t="str">
        <f t="shared" si="2"/>
        <v/>
      </c>
      <c r="E312" s="34" t="str">
        <f t="shared" si="3"/>
        <v/>
      </c>
      <c r="F312" s="34" t="str">
        <f t="shared" si="4"/>
        <v/>
      </c>
      <c r="G312" s="34" t="str">
        <f t="shared" si="5"/>
        <v/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33" t="str">
        <f t="shared" si="1"/>
        <v/>
      </c>
      <c r="D313" s="34" t="str">
        <f t="shared" si="2"/>
        <v/>
      </c>
      <c r="E313" s="34" t="str">
        <f t="shared" si="3"/>
        <v/>
      </c>
      <c r="F313" s="34" t="str">
        <f t="shared" si="4"/>
        <v/>
      </c>
      <c r="G313" s="34" t="str">
        <f t="shared" si="5"/>
        <v/>
      </c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33" t="str">
        <f t="shared" si="1"/>
        <v/>
      </c>
      <c r="D314" s="34" t="str">
        <f t="shared" si="2"/>
        <v/>
      </c>
      <c r="E314" s="34" t="str">
        <f t="shared" si="3"/>
        <v/>
      </c>
      <c r="F314" s="34" t="str">
        <f t="shared" si="4"/>
        <v/>
      </c>
      <c r="G314" s="34" t="str">
        <f t="shared" si="5"/>
        <v/>
      </c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33" t="str">
        <f t="shared" si="1"/>
        <v/>
      </c>
      <c r="D315" s="34" t="str">
        <f t="shared" si="2"/>
        <v/>
      </c>
      <c r="E315" s="34" t="str">
        <f t="shared" si="3"/>
        <v/>
      </c>
      <c r="F315" s="34" t="str">
        <f t="shared" si="4"/>
        <v/>
      </c>
      <c r="G315" s="34" t="str">
        <f t="shared" si="5"/>
        <v/>
      </c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33" t="str">
        <f t="shared" si="1"/>
        <v/>
      </c>
      <c r="D316" s="34" t="str">
        <f t="shared" si="2"/>
        <v/>
      </c>
      <c r="E316" s="34" t="str">
        <f t="shared" si="3"/>
        <v/>
      </c>
      <c r="F316" s="34" t="str">
        <f t="shared" si="4"/>
        <v/>
      </c>
      <c r="G316" s="34" t="str">
        <f t="shared" si="5"/>
        <v/>
      </c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33" t="str">
        <f t="shared" si="1"/>
        <v/>
      </c>
      <c r="D317" s="34" t="str">
        <f t="shared" si="2"/>
        <v/>
      </c>
      <c r="E317" s="34" t="str">
        <f t="shared" si="3"/>
        <v/>
      </c>
      <c r="F317" s="34" t="str">
        <f t="shared" si="4"/>
        <v/>
      </c>
      <c r="G317" s="34" t="str">
        <f t="shared" si="5"/>
        <v/>
      </c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33" t="str">
        <f t="shared" si="1"/>
        <v/>
      </c>
      <c r="D318" s="34" t="str">
        <f t="shared" si="2"/>
        <v/>
      </c>
      <c r="E318" s="34" t="str">
        <f t="shared" si="3"/>
        <v/>
      </c>
      <c r="F318" s="34" t="str">
        <f t="shared" si="4"/>
        <v/>
      </c>
      <c r="G318" s="34" t="str">
        <f t="shared" si="5"/>
        <v/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33" t="str">
        <f t="shared" si="1"/>
        <v/>
      </c>
      <c r="D319" s="34" t="str">
        <f t="shared" si="2"/>
        <v/>
      </c>
      <c r="E319" s="34" t="str">
        <f t="shared" si="3"/>
        <v/>
      </c>
      <c r="F319" s="34" t="str">
        <f t="shared" si="4"/>
        <v/>
      </c>
      <c r="G319" s="34" t="str">
        <f t="shared" si="5"/>
        <v/>
      </c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33" t="str">
        <f t="shared" si="1"/>
        <v/>
      </c>
      <c r="D320" s="34" t="str">
        <f t="shared" si="2"/>
        <v/>
      </c>
      <c r="E320" s="34" t="str">
        <f t="shared" si="3"/>
        <v/>
      </c>
      <c r="F320" s="34" t="str">
        <f t="shared" si="4"/>
        <v/>
      </c>
      <c r="G320" s="34" t="str">
        <f t="shared" si="5"/>
        <v/>
      </c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33" t="str">
        <f t="shared" si="1"/>
        <v/>
      </c>
      <c r="D321" s="34" t="str">
        <f t="shared" si="2"/>
        <v/>
      </c>
      <c r="E321" s="34" t="str">
        <f t="shared" si="3"/>
        <v/>
      </c>
      <c r="F321" s="34" t="str">
        <f t="shared" si="4"/>
        <v/>
      </c>
      <c r="G321" s="34" t="str">
        <f t="shared" si="5"/>
        <v/>
      </c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33" t="str">
        <f t="shared" si="1"/>
        <v/>
      </c>
      <c r="D322" s="34" t="str">
        <f t="shared" si="2"/>
        <v/>
      </c>
      <c r="E322" s="34" t="str">
        <f t="shared" si="3"/>
        <v/>
      </c>
      <c r="F322" s="34" t="str">
        <f t="shared" si="4"/>
        <v/>
      </c>
      <c r="G322" s="34" t="str">
        <f t="shared" si="5"/>
        <v/>
      </c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33" t="str">
        <f t="shared" si="1"/>
        <v/>
      </c>
      <c r="D323" s="34" t="str">
        <f t="shared" si="2"/>
        <v/>
      </c>
      <c r="E323" s="34" t="str">
        <f t="shared" si="3"/>
        <v/>
      </c>
      <c r="F323" s="34" t="str">
        <f t="shared" si="4"/>
        <v/>
      </c>
      <c r="G323" s="34" t="str">
        <f t="shared" si="5"/>
        <v/>
      </c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33" t="str">
        <f t="shared" si="1"/>
        <v/>
      </c>
      <c r="D324" s="34" t="str">
        <f t="shared" si="2"/>
        <v/>
      </c>
      <c r="E324" s="34" t="str">
        <f t="shared" si="3"/>
        <v/>
      </c>
      <c r="F324" s="34" t="str">
        <f t="shared" si="4"/>
        <v/>
      </c>
      <c r="G324" s="34" t="str">
        <f t="shared" si="5"/>
        <v/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33" t="str">
        <f t="shared" si="1"/>
        <v/>
      </c>
      <c r="D325" s="34" t="str">
        <f t="shared" si="2"/>
        <v/>
      </c>
      <c r="E325" s="34" t="str">
        <f t="shared" si="3"/>
        <v/>
      </c>
      <c r="F325" s="34" t="str">
        <f t="shared" si="4"/>
        <v/>
      </c>
      <c r="G325" s="34" t="str">
        <f t="shared" si="5"/>
        <v/>
      </c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33" t="str">
        <f t="shared" si="1"/>
        <v/>
      </c>
      <c r="D326" s="34" t="str">
        <f t="shared" si="2"/>
        <v/>
      </c>
      <c r="E326" s="34" t="str">
        <f t="shared" si="3"/>
        <v/>
      </c>
      <c r="F326" s="34" t="str">
        <f t="shared" si="4"/>
        <v/>
      </c>
      <c r="G326" s="34" t="str">
        <f t="shared" si="5"/>
        <v/>
      </c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33" t="str">
        <f t="shared" si="1"/>
        <v/>
      </c>
      <c r="D327" s="34" t="str">
        <f t="shared" si="2"/>
        <v/>
      </c>
      <c r="E327" s="34" t="str">
        <f t="shared" si="3"/>
        <v/>
      </c>
      <c r="F327" s="34" t="str">
        <f t="shared" si="4"/>
        <v/>
      </c>
      <c r="G327" s="34" t="str">
        <f t="shared" si="5"/>
        <v/>
      </c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33" t="str">
        <f t="shared" si="1"/>
        <v/>
      </c>
      <c r="D328" s="34" t="str">
        <f t="shared" si="2"/>
        <v/>
      </c>
      <c r="E328" s="34" t="str">
        <f t="shared" si="3"/>
        <v/>
      </c>
      <c r="F328" s="34" t="str">
        <f t="shared" si="4"/>
        <v/>
      </c>
      <c r="G328" s="34" t="str">
        <f t="shared" si="5"/>
        <v/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33" t="str">
        <f t="shared" si="1"/>
        <v/>
      </c>
      <c r="D329" s="34" t="str">
        <f t="shared" si="2"/>
        <v/>
      </c>
      <c r="E329" s="34" t="str">
        <f t="shared" si="3"/>
        <v/>
      </c>
      <c r="F329" s="34" t="str">
        <f t="shared" si="4"/>
        <v/>
      </c>
      <c r="G329" s="34" t="str">
        <f t="shared" si="5"/>
        <v/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33" t="str">
        <f t="shared" si="1"/>
        <v/>
      </c>
      <c r="D330" s="34" t="str">
        <f t="shared" si="2"/>
        <v/>
      </c>
      <c r="E330" s="34" t="str">
        <f t="shared" si="3"/>
        <v/>
      </c>
      <c r="F330" s="34" t="str">
        <f t="shared" si="4"/>
        <v/>
      </c>
      <c r="G330" s="34" t="str">
        <f t="shared" si="5"/>
        <v/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33" t="str">
        <f t="shared" si="1"/>
        <v/>
      </c>
      <c r="D331" s="34" t="str">
        <f t="shared" si="2"/>
        <v/>
      </c>
      <c r="E331" s="34" t="str">
        <f t="shared" si="3"/>
        <v/>
      </c>
      <c r="F331" s="34" t="str">
        <f t="shared" si="4"/>
        <v/>
      </c>
      <c r="G331" s="34" t="str">
        <f t="shared" si="5"/>
        <v/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33" t="str">
        <f t="shared" si="1"/>
        <v/>
      </c>
      <c r="D332" s="34" t="str">
        <f t="shared" si="2"/>
        <v/>
      </c>
      <c r="E332" s="34" t="str">
        <f t="shared" si="3"/>
        <v/>
      </c>
      <c r="F332" s="34" t="str">
        <f t="shared" si="4"/>
        <v/>
      </c>
      <c r="G332" s="34" t="str">
        <f t="shared" si="5"/>
        <v/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33" t="str">
        <f t="shared" si="1"/>
        <v/>
      </c>
      <c r="D333" s="34" t="str">
        <f t="shared" si="2"/>
        <v/>
      </c>
      <c r="E333" s="34" t="str">
        <f t="shared" si="3"/>
        <v/>
      </c>
      <c r="F333" s="34" t="str">
        <f t="shared" si="4"/>
        <v/>
      </c>
      <c r="G333" s="34" t="str">
        <f t="shared" si="5"/>
        <v/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33" t="str">
        <f t="shared" si="1"/>
        <v/>
      </c>
      <c r="D334" s="34" t="str">
        <f t="shared" si="2"/>
        <v/>
      </c>
      <c r="E334" s="34" t="str">
        <f t="shared" si="3"/>
        <v/>
      </c>
      <c r="F334" s="34" t="str">
        <f t="shared" si="4"/>
        <v/>
      </c>
      <c r="G334" s="34" t="str">
        <f t="shared" si="5"/>
        <v/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33" t="str">
        <f t="shared" si="1"/>
        <v/>
      </c>
      <c r="D335" s="34" t="str">
        <f t="shared" si="2"/>
        <v/>
      </c>
      <c r="E335" s="34" t="str">
        <f t="shared" si="3"/>
        <v/>
      </c>
      <c r="F335" s="34" t="str">
        <f t="shared" si="4"/>
        <v/>
      </c>
      <c r="G335" s="34" t="str">
        <f t="shared" si="5"/>
        <v/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33" t="str">
        <f t="shared" si="1"/>
        <v/>
      </c>
      <c r="D336" s="34" t="str">
        <f t="shared" si="2"/>
        <v/>
      </c>
      <c r="E336" s="34" t="str">
        <f t="shared" si="3"/>
        <v/>
      </c>
      <c r="F336" s="34" t="str">
        <f t="shared" si="4"/>
        <v/>
      </c>
      <c r="G336" s="34" t="str">
        <f t="shared" si="5"/>
        <v/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33" t="str">
        <f t="shared" si="1"/>
        <v/>
      </c>
      <c r="D337" s="34" t="str">
        <f t="shared" si="2"/>
        <v/>
      </c>
      <c r="E337" s="34" t="str">
        <f t="shared" si="3"/>
        <v/>
      </c>
      <c r="F337" s="34" t="str">
        <f t="shared" si="4"/>
        <v/>
      </c>
      <c r="G337" s="34" t="str">
        <f t="shared" si="5"/>
        <v/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33" t="str">
        <f t="shared" si="1"/>
        <v/>
      </c>
      <c r="D338" s="34" t="str">
        <f t="shared" si="2"/>
        <v/>
      </c>
      <c r="E338" s="34" t="str">
        <f t="shared" si="3"/>
        <v/>
      </c>
      <c r="F338" s="34" t="str">
        <f t="shared" si="4"/>
        <v/>
      </c>
      <c r="G338" s="34" t="str">
        <f t="shared" si="5"/>
        <v/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33" t="str">
        <f t="shared" si="1"/>
        <v/>
      </c>
      <c r="D339" s="34" t="str">
        <f t="shared" si="2"/>
        <v/>
      </c>
      <c r="E339" s="34" t="str">
        <f t="shared" si="3"/>
        <v/>
      </c>
      <c r="F339" s="34" t="str">
        <f t="shared" si="4"/>
        <v/>
      </c>
      <c r="G339" s="34" t="str">
        <f t="shared" si="5"/>
        <v/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33" t="str">
        <f t="shared" si="1"/>
        <v/>
      </c>
      <c r="D340" s="34" t="str">
        <f t="shared" si="2"/>
        <v/>
      </c>
      <c r="E340" s="34" t="str">
        <f t="shared" si="3"/>
        <v/>
      </c>
      <c r="F340" s="34" t="str">
        <f t="shared" si="4"/>
        <v/>
      </c>
      <c r="G340" s="34" t="str">
        <f t="shared" si="5"/>
        <v/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33" t="str">
        <f t="shared" si="1"/>
        <v/>
      </c>
      <c r="D341" s="34" t="str">
        <f t="shared" si="2"/>
        <v/>
      </c>
      <c r="E341" s="34" t="str">
        <f t="shared" si="3"/>
        <v/>
      </c>
      <c r="F341" s="34" t="str">
        <f t="shared" si="4"/>
        <v/>
      </c>
      <c r="G341" s="34" t="str">
        <f t="shared" si="5"/>
        <v/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33" t="str">
        <f t="shared" si="1"/>
        <v/>
      </c>
      <c r="D342" s="34" t="str">
        <f t="shared" si="2"/>
        <v/>
      </c>
      <c r="E342" s="34" t="str">
        <f t="shared" si="3"/>
        <v/>
      </c>
      <c r="F342" s="34" t="str">
        <f t="shared" si="4"/>
        <v/>
      </c>
      <c r="G342" s="34" t="str">
        <f t="shared" si="5"/>
        <v/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33" t="str">
        <f t="shared" si="1"/>
        <v/>
      </c>
      <c r="D343" s="34" t="str">
        <f t="shared" si="2"/>
        <v/>
      </c>
      <c r="E343" s="34" t="str">
        <f t="shared" si="3"/>
        <v/>
      </c>
      <c r="F343" s="34" t="str">
        <f t="shared" si="4"/>
        <v/>
      </c>
      <c r="G343" s="34" t="str">
        <f t="shared" si="5"/>
        <v/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33" t="str">
        <f t="shared" si="1"/>
        <v/>
      </c>
      <c r="D344" s="34" t="str">
        <f t="shared" si="2"/>
        <v/>
      </c>
      <c r="E344" s="34" t="str">
        <f t="shared" si="3"/>
        <v/>
      </c>
      <c r="F344" s="34" t="str">
        <f t="shared" si="4"/>
        <v/>
      </c>
      <c r="G344" s="34" t="str">
        <f t="shared" si="5"/>
        <v/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33" t="str">
        <f t="shared" si="1"/>
        <v/>
      </c>
      <c r="D345" s="34" t="str">
        <f t="shared" si="2"/>
        <v/>
      </c>
      <c r="E345" s="34" t="str">
        <f t="shared" si="3"/>
        <v/>
      </c>
      <c r="F345" s="34" t="str">
        <f t="shared" si="4"/>
        <v/>
      </c>
      <c r="G345" s="34" t="str">
        <f t="shared" si="5"/>
        <v/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33" t="str">
        <f t="shared" si="1"/>
        <v/>
      </c>
      <c r="D346" s="34" t="str">
        <f t="shared" si="2"/>
        <v/>
      </c>
      <c r="E346" s="34" t="str">
        <f t="shared" si="3"/>
        <v/>
      </c>
      <c r="F346" s="34" t="str">
        <f t="shared" si="4"/>
        <v/>
      </c>
      <c r="G346" s="34" t="str">
        <f t="shared" si="5"/>
        <v/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33" t="str">
        <f t="shared" si="1"/>
        <v/>
      </c>
      <c r="D347" s="34" t="str">
        <f t="shared" si="2"/>
        <v/>
      </c>
      <c r="E347" s="34" t="str">
        <f t="shared" si="3"/>
        <v/>
      </c>
      <c r="F347" s="34" t="str">
        <f t="shared" si="4"/>
        <v/>
      </c>
      <c r="G347" s="34" t="str">
        <f t="shared" si="5"/>
        <v/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33" t="str">
        <f t="shared" si="1"/>
        <v/>
      </c>
      <c r="D348" s="34" t="str">
        <f t="shared" si="2"/>
        <v/>
      </c>
      <c r="E348" s="34" t="str">
        <f t="shared" si="3"/>
        <v/>
      </c>
      <c r="F348" s="34" t="str">
        <f t="shared" si="4"/>
        <v/>
      </c>
      <c r="G348" s="34" t="str">
        <f t="shared" si="5"/>
        <v/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33" t="str">
        <f t="shared" si="1"/>
        <v/>
      </c>
      <c r="D349" s="34" t="str">
        <f t="shared" si="2"/>
        <v/>
      </c>
      <c r="E349" s="34" t="str">
        <f t="shared" si="3"/>
        <v/>
      </c>
      <c r="F349" s="34" t="str">
        <f t="shared" si="4"/>
        <v/>
      </c>
      <c r="G349" s="34" t="str">
        <f t="shared" si="5"/>
        <v/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33" t="str">
        <f t="shared" si="1"/>
        <v/>
      </c>
      <c r="D350" s="34" t="str">
        <f t="shared" si="2"/>
        <v/>
      </c>
      <c r="E350" s="34" t="str">
        <f t="shared" si="3"/>
        <v/>
      </c>
      <c r="F350" s="34" t="str">
        <f t="shared" si="4"/>
        <v/>
      </c>
      <c r="G350" s="34" t="str">
        <f t="shared" si="5"/>
        <v/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33" t="str">
        <f t="shared" si="1"/>
        <v/>
      </c>
      <c r="D351" s="34" t="str">
        <f t="shared" si="2"/>
        <v/>
      </c>
      <c r="E351" s="34" t="str">
        <f t="shared" si="3"/>
        <v/>
      </c>
      <c r="F351" s="34" t="str">
        <f t="shared" si="4"/>
        <v/>
      </c>
      <c r="G351" s="34" t="str">
        <f t="shared" si="5"/>
        <v/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33" t="str">
        <f t="shared" si="1"/>
        <v/>
      </c>
      <c r="D352" s="34" t="str">
        <f t="shared" si="2"/>
        <v/>
      </c>
      <c r="E352" s="34" t="str">
        <f t="shared" si="3"/>
        <v/>
      </c>
      <c r="F352" s="34" t="str">
        <f t="shared" si="4"/>
        <v/>
      </c>
      <c r="G352" s="34" t="str">
        <f t="shared" si="5"/>
        <v/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33" t="str">
        <f t="shared" si="1"/>
        <v/>
      </c>
      <c r="D353" s="34" t="str">
        <f t="shared" si="2"/>
        <v/>
      </c>
      <c r="E353" s="34" t="str">
        <f t="shared" si="3"/>
        <v/>
      </c>
      <c r="F353" s="34" t="str">
        <f t="shared" si="4"/>
        <v/>
      </c>
      <c r="G353" s="34" t="str">
        <f t="shared" si="5"/>
        <v/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33" t="str">
        <f t="shared" si="1"/>
        <v/>
      </c>
      <c r="D354" s="34" t="str">
        <f t="shared" si="2"/>
        <v/>
      </c>
      <c r="E354" s="34" t="str">
        <f t="shared" si="3"/>
        <v/>
      </c>
      <c r="F354" s="34" t="str">
        <f t="shared" si="4"/>
        <v/>
      </c>
      <c r="G354" s="34" t="str">
        <f t="shared" si="5"/>
        <v/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33" t="str">
        <f t="shared" si="1"/>
        <v/>
      </c>
      <c r="D355" s="34" t="str">
        <f t="shared" si="2"/>
        <v/>
      </c>
      <c r="E355" s="34" t="str">
        <f t="shared" si="3"/>
        <v/>
      </c>
      <c r="F355" s="34" t="str">
        <f t="shared" si="4"/>
        <v/>
      </c>
      <c r="G355" s="34" t="str">
        <f t="shared" si="5"/>
        <v/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33" t="str">
        <f t="shared" si="1"/>
        <v/>
      </c>
      <c r="D356" s="34" t="str">
        <f t="shared" si="2"/>
        <v/>
      </c>
      <c r="E356" s="34" t="str">
        <f t="shared" si="3"/>
        <v/>
      </c>
      <c r="F356" s="34" t="str">
        <f t="shared" si="4"/>
        <v/>
      </c>
      <c r="G356" s="34" t="str">
        <f t="shared" si="5"/>
        <v/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33" t="str">
        <f t="shared" si="1"/>
        <v/>
      </c>
      <c r="D357" s="34" t="str">
        <f t="shared" si="2"/>
        <v/>
      </c>
      <c r="E357" s="34" t="str">
        <f t="shared" si="3"/>
        <v/>
      </c>
      <c r="F357" s="34" t="str">
        <f t="shared" si="4"/>
        <v/>
      </c>
      <c r="G357" s="34" t="str">
        <f t="shared" si="5"/>
        <v/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33" t="str">
        <f t="shared" si="1"/>
        <v/>
      </c>
      <c r="D358" s="34" t="str">
        <f t="shared" si="2"/>
        <v/>
      </c>
      <c r="E358" s="34" t="str">
        <f t="shared" si="3"/>
        <v/>
      </c>
      <c r="F358" s="34" t="str">
        <f t="shared" si="4"/>
        <v/>
      </c>
      <c r="G358" s="34" t="str">
        <f t="shared" si="5"/>
        <v/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33" t="str">
        <f t="shared" si="1"/>
        <v/>
      </c>
      <c r="D359" s="34" t="str">
        <f t="shared" si="2"/>
        <v/>
      </c>
      <c r="E359" s="34" t="str">
        <f t="shared" si="3"/>
        <v/>
      </c>
      <c r="F359" s="34" t="str">
        <f t="shared" si="4"/>
        <v/>
      </c>
      <c r="G359" s="34" t="str">
        <f t="shared" si="5"/>
        <v/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33" t="str">
        <f t="shared" si="1"/>
        <v/>
      </c>
      <c r="D360" s="34" t="str">
        <f t="shared" si="2"/>
        <v/>
      </c>
      <c r="E360" s="34" t="str">
        <f t="shared" si="3"/>
        <v/>
      </c>
      <c r="F360" s="34" t="str">
        <f t="shared" si="4"/>
        <v/>
      </c>
      <c r="G360" s="34" t="str">
        <f t="shared" si="5"/>
        <v/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33" t="str">
        <f t="shared" si="1"/>
        <v/>
      </c>
      <c r="D361" s="34" t="str">
        <f t="shared" si="2"/>
        <v/>
      </c>
      <c r="E361" s="34" t="str">
        <f t="shared" si="3"/>
        <v/>
      </c>
      <c r="F361" s="34" t="str">
        <f t="shared" si="4"/>
        <v/>
      </c>
      <c r="G361" s="34" t="str">
        <f t="shared" si="5"/>
        <v/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33" t="str">
        <f t="shared" si="1"/>
        <v/>
      </c>
      <c r="D362" s="34" t="str">
        <f t="shared" si="2"/>
        <v/>
      </c>
      <c r="E362" s="34" t="str">
        <f t="shared" si="3"/>
        <v/>
      </c>
      <c r="F362" s="34" t="str">
        <f t="shared" si="4"/>
        <v/>
      </c>
      <c r="G362" s="34" t="str">
        <f t="shared" si="5"/>
        <v/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33" t="str">
        <f t="shared" si="1"/>
        <v/>
      </c>
      <c r="D363" s="34" t="str">
        <f t="shared" si="2"/>
        <v/>
      </c>
      <c r="E363" s="34" t="str">
        <f t="shared" si="3"/>
        <v/>
      </c>
      <c r="F363" s="34" t="str">
        <f t="shared" si="4"/>
        <v/>
      </c>
      <c r="G363" s="34" t="str">
        <f t="shared" si="5"/>
        <v/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33" t="str">
        <f t="shared" si="1"/>
        <v/>
      </c>
      <c r="D364" s="34" t="str">
        <f t="shared" si="2"/>
        <v/>
      </c>
      <c r="E364" s="34" t="str">
        <f t="shared" si="3"/>
        <v/>
      </c>
      <c r="F364" s="34" t="str">
        <f t="shared" si="4"/>
        <v/>
      </c>
      <c r="G364" s="34" t="str">
        <f t="shared" si="5"/>
        <v/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33" t="str">
        <f t="shared" si="1"/>
        <v/>
      </c>
      <c r="D365" s="34" t="str">
        <f t="shared" si="2"/>
        <v/>
      </c>
      <c r="E365" s="34" t="str">
        <f t="shared" si="3"/>
        <v/>
      </c>
      <c r="F365" s="34" t="str">
        <f t="shared" si="4"/>
        <v/>
      </c>
      <c r="G365" s="34" t="str">
        <f t="shared" si="5"/>
        <v/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33" t="str">
        <f t="shared" si="1"/>
        <v/>
      </c>
      <c r="D366" s="34" t="str">
        <f t="shared" si="2"/>
        <v/>
      </c>
      <c r="E366" s="34" t="str">
        <f t="shared" si="3"/>
        <v/>
      </c>
      <c r="F366" s="34" t="str">
        <f t="shared" si="4"/>
        <v/>
      </c>
      <c r="G366" s="34" t="str">
        <f t="shared" si="5"/>
        <v/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33" t="str">
        <f t="shared" si="1"/>
        <v/>
      </c>
      <c r="D367" s="34" t="str">
        <f t="shared" si="2"/>
        <v/>
      </c>
      <c r="E367" s="34" t="str">
        <f t="shared" si="3"/>
        <v/>
      </c>
      <c r="F367" s="34" t="str">
        <f t="shared" si="4"/>
        <v/>
      </c>
      <c r="G367" s="34" t="str">
        <f t="shared" si="5"/>
        <v/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33" t="str">
        <f t="shared" si="1"/>
        <v/>
      </c>
      <c r="D368" s="34" t="str">
        <f t="shared" si="2"/>
        <v/>
      </c>
      <c r="E368" s="34" t="str">
        <f t="shared" si="3"/>
        <v/>
      </c>
      <c r="F368" s="34" t="str">
        <f t="shared" si="4"/>
        <v/>
      </c>
      <c r="G368" s="34" t="str">
        <f t="shared" si="5"/>
        <v/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33" t="str">
        <f t="shared" si="1"/>
        <v/>
      </c>
      <c r="D369" s="34" t="str">
        <f t="shared" si="2"/>
        <v/>
      </c>
      <c r="E369" s="34" t="str">
        <f t="shared" si="3"/>
        <v/>
      </c>
      <c r="F369" s="34" t="str">
        <f t="shared" si="4"/>
        <v/>
      </c>
      <c r="G369" s="34" t="str">
        <f t="shared" si="5"/>
        <v/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33" t="str">
        <f t="shared" si="1"/>
        <v/>
      </c>
      <c r="D370" s="34" t="str">
        <f t="shared" si="2"/>
        <v/>
      </c>
      <c r="E370" s="34" t="str">
        <f t="shared" si="3"/>
        <v/>
      </c>
      <c r="F370" s="34" t="str">
        <f t="shared" si="4"/>
        <v/>
      </c>
      <c r="G370" s="34" t="str">
        <f t="shared" si="5"/>
        <v/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33" t="str">
        <f t="shared" si="1"/>
        <v/>
      </c>
      <c r="D371" s="34" t="str">
        <f t="shared" si="2"/>
        <v/>
      </c>
      <c r="E371" s="34" t="str">
        <f t="shared" si="3"/>
        <v/>
      </c>
      <c r="F371" s="34" t="str">
        <f t="shared" si="4"/>
        <v/>
      </c>
      <c r="G371" s="34" t="str">
        <f t="shared" si="5"/>
        <v/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33" t="str">
        <f t="shared" si="1"/>
        <v/>
      </c>
      <c r="D372" s="34" t="str">
        <f t="shared" si="2"/>
        <v/>
      </c>
      <c r="E372" s="34" t="str">
        <f t="shared" si="3"/>
        <v/>
      </c>
      <c r="F372" s="34" t="str">
        <f t="shared" si="4"/>
        <v/>
      </c>
      <c r="G372" s="34" t="str">
        <f t="shared" si="5"/>
        <v/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33" t="str">
        <f t="shared" si="1"/>
        <v/>
      </c>
      <c r="D373" s="34" t="str">
        <f t="shared" si="2"/>
        <v/>
      </c>
      <c r="E373" s="34" t="str">
        <f t="shared" si="3"/>
        <v/>
      </c>
      <c r="F373" s="34" t="str">
        <f t="shared" si="4"/>
        <v/>
      </c>
      <c r="G373" s="34" t="str">
        <f t="shared" si="5"/>
        <v/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33" t="str">
        <f t="shared" si="1"/>
        <v/>
      </c>
      <c r="D374" s="34" t="str">
        <f t="shared" si="2"/>
        <v/>
      </c>
      <c r="E374" s="34" t="str">
        <f t="shared" si="3"/>
        <v/>
      </c>
      <c r="F374" s="34" t="str">
        <f t="shared" si="4"/>
        <v/>
      </c>
      <c r="G374" s="34" t="str">
        <f t="shared" si="5"/>
        <v/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33" t="str">
        <f t="shared" si="1"/>
        <v/>
      </c>
      <c r="D375" s="34" t="str">
        <f t="shared" si="2"/>
        <v/>
      </c>
      <c r="E375" s="34" t="str">
        <f t="shared" si="3"/>
        <v/>
      </c>
      <c r="F375" s="34" t="str">
        <f t="shared" si="4"/>
        <v/>
      </c>
      <c r="G375" s="34" t="str">
        <f t="shared" si="5"/>
        <v/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33" t="str">
        <f t="shared" si="1"/>
        <v/>
      </c>
      <c r="D376" s="34" t="str">
        <f t="shared" si="2"/>
        <v/>
      </c>
      <c r="E376" s="34" t="str">
        <f t="shared" si="3"/>
        <v/>
      </c>
      <c r="F376" s="34" t="str">
        <f t="shared" si="4"/>
        <v/>
      </c>
      <c r="G376" s="34" t="str">
        <f t="shared" si="5"/>
        <v/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33" t="str">
        <f t="shared" si="1"/>
        <v/>
      </c>
      <c r="D377" s="34" t="str">
        <f t="shared" si="2"/>
        <v/>
      </c>
      <c r="E377" s="34" t="str">
        <f t="shared" si="3"/>
        <v/>
      </c>
      <c r="F377" s="34" t="str">
        <f t="shared" si="4"/>
        <v/>
      </c>
      <c r="G377" s="34" t="str">
        <f t="shared" si="5"/>
        <v/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33" t="str">
        <f t="shared" si="1"/>
        <v/>
      </c>
      <c r="D378" s="34" t="str">
        <f t="shared" si="2"/>
        <v/>
      </c>
      <c r="E378" s="34" t="str">
        <f t="shared" si="3"/>
        <v/>
      </c>
      <c r="F378" s="34" t="str">
        <f t="shared" si="4"/>
        <v/>
      </c>
      <c r="G378" s="34" t="str">
        <f t="shared" si="5"/>
        <v/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33" t="str">
        <f t="shared" si="1"/>
        <v/>
      </c>
      <c r="D379" s="34" t="str">
        <f t="shared" si="2"/>
        <v/>
      </c>
      <c r="E379" s="34" t="str">
        <f t="shared" si="3"/>
        <v/>
      </c>
      <c r="F379" s="34" t="str">
        <f t="shared" si="4"/>
        <v/>
      </c>
      <c r="G379" s="34" t="str">
        <f t="shared" si="5"/>
        <v/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33" t="str">
        <f t="shared" si="1"/>
        <v/>
      </c>
      <c r="D380" s="34" t="str">
        <f t="shared" si="2"/>
        <v/>
      </c>
      <c r="E380" s="34" t="str">
        <f t="shared" si="3"/>
        <v/>
      </c>
      <c r="F380" s="34" t="str">
        <f t="shared" si="4"/>
        <v/>
      </c>
      <c r="G380" s="34" t="str">
        <f t="shared" si="5"/>
        <v/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33" t="str">
        <f t="shared" si="1"/>
        <v/>
      </c>
      <c r="D381" s="34" t="str">
        <f t="shared" si="2"/>
        <v/>
      </c>
      <c r="E381" s="34" t="str">
        <f t="shared" si="3"/>
        <v/>
      </c>
      <c r="F381" s="34" t="str">
        <f t="shared" si="4"/>
        <v/>
      </c>
      <c r="G381" s="34" t="str">
        <f t="shared" si="5"/>
        <v/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33" t="str">
        <f t="shared" si="1"/>
        <v/>
      </c>
      <c r="D382" s="34" t="str">
        <f t="shared" si="2"/>
        <v/>
      </c>
      <c r="E382" s="34" t="str">
        <f t="shared" si="3"/>
        <v/>
      </c>
      <c r="F382" s="34" t="str">
        <f t="shared" si="4"/>
        <v/>
      </c>
      <c r="G382" s="34" t="str">
        <f t="shared" si="5"/>
        <v/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33" t="str">
        <f t="shared" si="1"/>
        <v/>
      </c>
      <c r="D383" s="34" t="str">
        <f t="shared" si="2"/>
        <v/>
      </c>
      <c r="E383" s="34" t="str">
        <f t="shared" si="3"/>
        <v/>
      </c>
      <c r="F383" s="34" t="str">
        <f t="shared" si="4"/>
        <v/>
      </c>
      <c r="G383" s="34" t="str">
        <f t="shared" si="5"/>
        <v/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33" t="str">
        <f t="shared" si="1"/>
        <v/>
      </c>
      <c r="D384" s="34" t="str">
        <f t="shared" si="2"/>
        <v/>
      </c>
      <c r="E384" s="34" t="str">
        <f t="shared" si="3"/>
        <v/>
      </c>
      <c r="F384" s="34" t="str">
        <f t="shared" si="4"/>
        <v/>
      </c>
      <c r="G384" s="34" t="str">
        <f t="shared" si="5"/>
        <v/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33" t="str">
        <f t="shared" si="1"/>
        <v/>
      </c>
      <c r="D385" s="34" t="str">
        <f t="shared" si="2"/>
        <v/>
      </c>
      <c r="E385" s="34" t="str">
        <f t="shared" si="3"/>
        <v/>
      </c>
      <c r="F385" s="34" t="str">
        <f t="shared" si="4"/>
        <v/>
      </c>
      <c r="G385" s="34" t="str">
        <f t="shared" si="5"/>
        <v/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33" t="str">
        <f t="shared" si="1"/>
        <v/>
      </c>
      <c r="D386" s="34" t="str">
        <f t="shared" si="2"/>
        <v/>
      </c>
      <c r="E386" s="34" t="str">
        <f t="shared" si="3"/>
        <v/>
      </c>
      <c r="F386" s="34" t="str">
        <f t="shared" si="4"/>
        <v/>
      </c>
      <c r="G386" s="34" t="str">
        <f t="shared" si="5"/>
        <v/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33" t="str">
        <f t="shared" si="1"/>
        <v/>
      </c>
      <c r="D387" s="34" t="str">
        <f t="shared" si="2"/>
        <v/>
      </c>
      <c r="E387" s="34" t="str">
        <f t="shared" si="3"/>
        <v/>
      </c>
      <c r="F387" s="34" t="str">
        <f t="shared" si="4"/>
        <v/>
      </c>
      <c r="G387" s="34" t="str">
        <f t="shared" si="5"/>
        <v/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33" t="str">
        <f t="shared" si="1"/>
        <v/>
      </c>
      <c r="D388" s="34" t="str">
        <f t="shared" si="2"/>
        <v/>
      </c>
      <c r="E388" s="34" t="str">
        <f t="shared" si="3"/>
        <v/>
      </c>
      <c r="F388" s="34" t="str">
        <f t="shared" si="4"/>
        <v/>
      </c>
      <c r="G388" s="34" t="str">
        <f t="shared" si="5"/>
        <v/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33" t="str">
        <f t="shared" si="1"/>
        <v/>
      </c>
      <c r="D389" s="34" t="str">
        <f t="shared" si="2"/>
        <v/>
      </c>
      <c r="E389" s="34" t="str">
        <f t="shared" si="3"/>
        <v/>
      </c>
      <c r="F389" s="34" t="str">
        <f t="shared" si="4"/>
        <v/>
      </c>
      <c r="G389" s="34" t="str">
        <f t="shared" si="5"/>
        <v/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33" t="str">
        <f t="shared" si="1"/>
        <v/>
      </c>
      <c r="D390" s="34" t="str">
        <f t="shared" si="2"/>
        <v/>
      </c>
      <c r="E390" s="34" t="str">
        <f t="shared" si="3"/>
        <v/>
      </c>
      <c r="F390" s="34" t="str">
        <f t="shared" si="4"/>
        <v/>
      </c>
      <c r="G390" s="34" t="str">
        <f t="shared" si="5"/>
        <v/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33" t="str">
        <f t="shared" si="1"/>
        <v/>
      </c>
      <c r="D391" s="34" t="str">
        <f t="shared" si="2"/>
        <v/>
      </c>
      <c r="E391" s="34" t="str">
        <f t="shared" si="3"/>
        <v/>
      </c>
      <c r="F391" s="34" t="str">
        <f t="shared" si="4"/>
        <v/>
      </c>
      <c r="G391" s="34" t="str">
        <f t="shared" si="5"/>
        <v/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33" t="str">
        <f t="shared" si="1"/>
        <v/>
      </c>
      <c r="D392" s="34" t="str">
        <f t="shared" si="2"/>
        <v/>
      </c>
      <c r="E392" s="34" t="str">
        <f t="shared" si="3"/>
        <v/>
      </c>
      <c r="F392" s="34" t="str">
        <f t="shared" si="4"/>
        <v/>
      </c>
      <c r="G392" s="34" t="str">
        <f t="shared" si="5"/>
        <v/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33" t="str">
        <f t="shared" si="1"/>
        <v/>
      </c>
      <c r="D393" s="34" t="str">
        <f t="shared" si="2"/>
        <v/>
      </c>
      <c r="E393" s="34" t="str">
        <f t="shared" si="3"/>
        <v/>
      </c>
      <c r="F393" s="34" t="str">
        <f t="shared" si="4"/>
        <v/>
      </c>
      <c r="G393" s="34" t="str">
        <f t="shared" si="5"/>
        <v/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33" t="str">
        <f t="shared" si="1"/>
        <v/>
      </c>
      <c r="D394" s="34" t="str">
        <f t="shared" si="2"/>
        <v/>
      </c>
      <c r="E394" s="34" t="str">
        <f t="shared" si="3"/>
        <v/>
      </c>
      <c r="F394" s="34" t="str">
        <f t="shared" si="4"/>
        <v/>
      </c>
      <c r="G394" s="34" t="str">
        <f t="shared" si="5"/>
        <v/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33" t="str">
        <f t="shared" si="1"/>
        <v/>
      </c>
      <c r="D395" s="34" t="str">
        <f t="shared" si="2"/>
        <v/>
      </c>
      <c r="E395" s="34" t="str">
        <f t="shared" si="3"/>
        <v/>
      </c>
      <c r="F395" s="34" t="str">
        <f t="shared" si="4"/>
        <v/>
      </c>
      <c r="G395" s="34" t="str">
        <f t="shared" si="5"/>
        <v/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33" t="str">
        <f t="shared" si="1"/>
        <v/>
      </c>
      <c r="D396" s="34" t="str">
        <f t="shared" si="2"/>
        <v/>
      </c>
      <c r="E396" s="34" t="str">
        <f t="shared" si="3"/>
        <v/>
      </c>
      <c r="F396" s="34" t="str">
        <f t="shared" si="4"/>
        <v/>
      </c>
      <c r="G396" s="34" t="str">
        <f t="shared" si="5"/>
        <v/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33" t="str">
        <f t="shared" si="1"/>
        <v/>
      </c>
      <c r="D397" s="34" t="str">
        <f t="shared" si="2"/>
        <v/>
      </c>
      <c r="E397" s="34" t="str">
        <f t="shared" si="3"/>
        <v/>
      </c>
      <c r="F397" s="34" t="str">
        <f t="shared" si="4"/>
        <v/>
      </c>
      <c r="G397" s="34" t="str">
        <f t="shared" si="5"/>
        <v/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33" t="str">
        <f t="shared" si="1"/>
        <v/>
      </c>
      <c r="D398" s="34" t="str">
        <f t="shared" si="2"/>
        <v/>
      </c>
      <c r="E398" s="34" t="str">
        <f t="shared" si="3"/>
        <v/>
      </c>
      <c r="F398" s="34" t="str">
        <f t="shared" si="4"/>
        <v/>
      </c>
      <c r="G398" s="34" t="str">
        <f t="shared" si="5"/>
        <v/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33" t="str">
        <f t="shared" si="1"/>
        <v/>
      </c>
      <c r="D399" s="34" t="str">
        <f t="shared" si="2"/>
        <v/>
      </c>
      <c r="E399" s="34" t="str">
        <f t="shared" si="3"/>
        <v/>
      </c>
      <c r="F399" s="34" t="str">
        <f t="shared" si="4"/>
        <v/>
      </c>
      <c r="G399" s="34" t="str">
        <f t="shared" si="5"/>
        <v/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33" t="str">
        <f t="shared" si="1"/>
        <v/>
      </c>
      <c r="D400" s="34" t="str">
        <f t="shared" si="2"/>
        <v/>
      </c>
      <c r="E400" s="34" t="str">
        <f t="shared" si="3"/>
        <v/>
      </c>
      <c r="F400" s="34" t="str">
        <f t="shared" si="4"/>
        <v/>
      </c>
      <c r="G400" s="34" t="str">
        <f t="shared" si="5"/>
        <v/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5"/>
      <c r="D401" s="35"/>
      <c r="E401" s="35"/>
      <c r="F401" s="35"/>
      <c r="G401" s="35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5"/>
      <c r="D402" s="35"/>
      <c r="E402" s="35"/>
      <c r="F402" s="35"/>
      <c r="G402" s="35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5"/>
      <c r="D403" s="35"/>
      <c r="E403" s="35"/>
      <c r="F403" s="35"/>
      <c r="G403" s="35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5"/>
      <c r="D404" s="35"/>
      <c r="E404" s="35"/>
      <c r="F404" s="35"/>
      <c r="G404" s="35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5"/>
      <c r="D405" s="35"/>
      <c r="E405" s="35"/>
      <c r="F405" s="35"/>
      <c r="G405" s="35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5"/>
      <c r="D406" s="35"/>
      <c r="E406" s="35"/>
      <c r="F406" s="35"/>
      <c r="G406" s="35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5"/>
      <c r="D407" s="35"/>
      <c r="E407" s="35"/>
      <c r="F407" s="35"/>
      <c r="G407" s="35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5"/>
      <c r="D408" s="35"/>
      <c r="E408" s="35"/>
      <c r="F408" s="35"/>
      <c r="G408" s="35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5"/>
      <c r="D409" s="35"/>
      <c r="E409" s="35"/>
      <c r="F409" s="35"/>
      <c r="G409" s="35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5"/>
      <c r="D410" s="35"/>
      <c r="E410" s="35"/>
      <c r="F410" s="35"/>
      <c r="G410" s="35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5"/>
      <c r="D411" s="35"/>
      <c r="E411" s="35"/>
      <c r="F411" s="35"/>
      <c r="G411" s="35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5"/>
      <c r="D412" s="35"/>
      <c r="E412" s="35"/>
      <c r="F412" s="35"/>
      <c r="G412" s="35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5"/>
      <c r="D413" s="35"/>
      <c r="E413" s="35"/>
      <c r="F413" s="35"/>
      <c r="G413" s="35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5"/>
      <c r="D414" s="35"/>
      <c r="E414" s="35"/>
      <c r="F414" s="35"/>
      <c r="G414" s="35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5"/>
      <c r="D415" s="35"/>
      <c r="E415" s="35"/>
      <c r="F415" s="35"/>
      <c r="G415" s="35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5"/>
      <c r="D416" s="35"/>
      <c r="E416" s="35"/>
      <c r="F416" s="35"/>
      <c r="G416" s="35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5"/>
      <c r="D417" s="35"/>
      <c r="E417" s="35"/>
      <c r="F417" s="35"/>
      <c r="G417" s="35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5"/>
      <c r="D418" s="35"/>
      <c r="E418" s="35"/>
      <c r="F418" s="35"/>
      <c r="G418" s="35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5"/>
      <c r="D419" s="35"/>
      <c r="E419" s="35"/>
      <c r="F419" s="35"/>
      <c r="G419" s="35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5"/>
      <c r="D420" s="35"/>
      <c r="E420" s="35"/>
      <c r="F420" s="35"/>
      <c r="G420" s="35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5"/>
      <c r="D421" s="35"/>
      <c r="E421" s="35"/>
      <c r="F421" s="35"/>
      <c r="G421" s="35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5"/>
      <c r="D422" s="35"/>
      <c r="E422" s="35"/>
      <c r="F422" s="35"/>
      <c r="G422" s="35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5"/>
      <c r="D423" s="35"/>
      <c r="E423" s="35"/>
      <c r="F423" s="35"/>
      <c r="G423" s="35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5"/>
      <c r="D424" s="35"/>
      <c r="E424" s="35"/>
      <c r="F424" s="35"/>
      <c r="G424" s="35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5"/>
      <c r="D425" s="35"/>
      <c r="E425" s="35"/>
      <c r="F425" s="35"/>
      <c r="G425" s="35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5"/>
      <c r="D426" s="35"/>
      <c r="E426" s="35"/>
      <c r="F426" s="35"/>
      <c r="G426" s="35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5"/>
      <c r="D427" s="35"/>
      <c r="E427" s="35"/>
      <c r="F427" s="35"/>
      <c r="G427" s="35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5"/>
      <c r="D428" s="35"/>
      <c r="E428" s="35"/>
      <c r="F428" s="35"/>
      <c r="G428" s="35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5"/>
      <c r="D429" s="35"/>
      <c r="E429" s="35"/>
      <c r="F429" s="35"/>
      <c r="G429" s="35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5"/>
      <c r="D430" s="35"/>
      <c r="E430" s="35"/>
      <c r="F430" s="35"/>
      <c r="G430" s="35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5"/>
      <c r="D431" s="35"/>
      <c r="E431" s="35"/>
      <c r="F431" s="35"/>
      <c r="G431" s="35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5"/>
      <c r="D432" s="35"/>
      <c r="E432" s="35"/>
      <c r="F432" s="35"/>
      <c r="G432" s="35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5"/>
      <c r="D433" s="35"/>
      <c r="E433" s="35"/>
      <c r="F433" s="35"/>
      <c r="G433" s="35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5"/>
      <c r="D434" s="35"/>
      <c r="E434" s="35"/>
      <c r="F434" s="35"/>
      <c r="G434" s="35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5"/>
      <c r="D435" s="35"/>
      <c r="E435" s="35"/>
      <c r="F435" s="35"/>
      <c r="G435" s="35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5"/>
      <c r="D436" s="35"/>
      <c r="E436" s="35"/>
      <c r="F436" s="35"/>
      <c r="G436" s="35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5"/>
      <c r="D437" s="35"/>
      <c r="E437" s="35"/>
      <c r="F437" s="35"/>
      <c r="G437" s="35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5"/>
      <c r="D438" s="35"/>
      <c r="E438" s="35"/>
      <c r="F438" s="35"/>
      <c r="G438" s="35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5"/>
      <c r="D439" s="35"/>
      <c r="E439" s="35"/>
      <c r="F439" s="35"/>
      <c r="G439" s="35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5"/>
      <c r="D440" s="35"/>
      <c r="E440" s="35"/>
      <c r="F440" s="35"/>
      <c r="G440" s="35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5"/>
      <c r="D441" s="35"/>
      <c r="E441" s="35"/>
      <c r="F441" s="35"/>
      <c r="G441" s="35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5"/>
      <c r="D442" s="35"/>
      <c r="E442" s="35"/>
      <c r="F442" s="35"/>
      <c r="G442" s="35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5"/>
      <c r="D443" s="35"/>
      <c r="E443" s="35"/>
      <c r="F443" s="35"/>
      <c r="G443" s="35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5"/>
      <c r="D444" s="35"/>
      <c r="E444" s="35"/>
      <c r="F444" s="35"/>
      <c r="G444" s="35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5"/>
      <c r="D445" s="35"/>
      <c r="E445" s="35"/>
      <c r="F445" s="35"/>
      <c r="G445" s="35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5"/>
      <c r="D446" s="35"/>
      <c r="E446" s="35"/>
      <c r="F446" s="35"/>
      <c r="G446" s="35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5"/>
      <c r="D447" s="35"/>
      <c r="E447" s="35"/>
      <c r="F447" s="35"/>
      <c r="G447" s="35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5"/>
      <c r="D448" s="35"/>
      <c r="E448" s="35"/>
      <c r="F448" s="35"/>
      <c r="G448" s="35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5"/>
      <c r="D449" s="35"/>
      <c r="E449" s="35"/>
      <c r="F449" s="35"/>
      <c r="G449" s="35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5"/>
      <c r="D450" s="35"/>
      <c r="E450" s="35"/>
      <c r="F450" s="35"/>
      <c r="G450" s="35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5"/>
      <c r="D451" s="35"/>
      <c r="E451" s="35"/>
      <c r="F451" s="35"/>
      <c r="G451" s="35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5"/>
      <c r="D452" s="35"/>
      <c r="E452" s="35"/>
      <c r="F452" s="35"/>
      <c r="G452" s="35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5"/>
      <c r="D453" s="35"/>
      <c r="E453" s="35"/>
      <c r="F453" s="35"/>
      <c r="G453" s="35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5"/>
      <c r="D454" s="35"/>
      <c r="E454" s="35"/>
      <c r="F454" s="35"/>
      <c r="G454" s="35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5"/>
      <c r="D455" s="35"/>
      <c r="E455" s="35"/>
      <c r="F455" s="35"/>
      <c r="G455" s="35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5"/>
      <c r="D456" s="35"/>
      <c r="E456" s="35"/>
      <c r="F456" s="35"/>
      <c r="G456" s="35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5"/>
      <c r="D457" s="35"/>
      <c r="E457" s="35"/>
      <c r="F457" s="35"/>
      <c r="G457" s="35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5"/>
      <c r="D458" s="35"/>
      <c r="E458" s="35"/>
      <c r="F458" s="35"/>
      <c r="G458" s="35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5"/>
      <c r="D459" s="35"/>
      <c r="E459" s="35"/>
      <c r="F459" s="35"/>
      <c r="G459" s="35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5"/>
      <c r="D460" s="35"/>
      <c r="E460" s="35"/>
      <c r="F460" s="35"/>
      <c r="G460" s="35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5"/>
      <c r="D461" s="35"/>
      <c r="E461" s="35"/>
      <c r="F461" s="35"/>
      <c r="G461" s="35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5"/>
      <c r="D462" s="35"/>
      <c r="E462" s="35"/>
      <c r="F462" s="35"/>
      <c r="G462" s="35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5"/>
      <c r="D463" s="35"/>
      <c r="E463" s="35"/>
      <c r="F463" s="35"/>
      <c r="G463" s="35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5"/>
      <c r="D464" s="35"/>
      <c r="E464" s="35"/>
      <c r="F464" s="35"/>
      <c r="G464" s="35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5"/>
      <c r="D465" s="35"/>
      <c r="E465" s="35"/>
      <c r="F465" s="35"/>
      <c r="G465" s="35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5"/>
      <c r="D466" s="35"/>
      <c r="E466" s="35"/>
      <c r="F466" s="35"/>
      <c r="G466" s="35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5"/>
      <c r="D467" s="35"/>
      <c r="E467" s="35"/>
      <c r="F467" s="35"/>
      <c r="G467" s="35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5"/>
      <c r="D468" s="35"/>
      <c r="E468" s="35"/>
      <c r="F468" s="35"/>
      <c r="G468" s="35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5"/>
      <c r="D469" s="35"/>
      <c r="E469" s="35"/>
      <c r="F469" s="35"/>
      <c r="G469" s="35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5"/>
      <c r="D470" s="35"/>
      <c r="E470" s="35"/>
      <c r="F470" s="35"/>
      <c r="G470" s="35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5"/>
      <c r="D471" s="35"/>
      <c r="E471" s="35"/>
      <c r="F471" s="35"/>
      <c r="G471" s="35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5"/>
      <c r="D472" s="35"/>
      <c r="E472" s="35"/>
      <c r="F472" s="35"/>
      <c r="G472" s="35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5"/>
      <c r="D473" s="35"/>
      <c r="E473" s="35"/>
      <c r="F473" s="35"/>
      <c r="G473" s="35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5"/>
      <c r="D474" s="35"/>
      <c r="E474" s="35"/>
      <c r="F474" s="35"/>
      <c r="G474" s="35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5"/>
      <c r="D475" s="35"/>
      <c r="E475" s="35"/>
      <c r="F475" s="35"/>
      <c r="G475" s="35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5"/>
      <c r="D476" s="35"/>
      <c r="E476" s="35"/>
      <c r="F476" s="35"/>
      <c r="G476" s="35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5"/>
      <c r="D477" s="35"/>
      <c r="E477" s="35"/>
      <c r="F477" s="35"/>
      <c r="G477" s="35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5"/>
      <c r="D478" s="35"/>
      <c r="E478" s="35"/>
      <c r="F478" s="35"/>
      <c r="G478" s="35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5"/>
      <c r="D479" s="35"/>
      <c r="E479" s="35"/>
      <c r="F479" s="35"/>
      <c r="G479" s="35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5"/>
      <c r="D480" s="35"/>
      <c r="E480" s="35"/>
      <c r="F480" s="35"/>
      <c r="G480" s="35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5"/>
      <c r="D481" s="35"/>
      <c r="E481" s="35"/>
      <c r="F481" s="35"/>
      <c r="G481" s="35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5"/>
      <c r="D482" s="35"/>
      <c r="E482" s="35"/>
      <c r="F482" s="35"/>
      <c r="G482" s="35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5"/>
      <c r="D483" s="35"/>
      <c r="E483" s="35"/>
      <c r="F483" s="35"/>
      <c r="G483" s="35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5"/>
      <c r="D484" s="35"/>
      <c r="E484" s="35"/>
      <c r="F484" s="35"/>
      <c r="G484" s="35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5"/>
      <c r="D485" s="35"/>
      <c r="E485" s="35"/>
      <c r="F485" s="35"/>
      <c r="G485" s="35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5"/>
      <c r="D486" s="35"/>
      <c r="E486" s="35"/>
      <c r="F486" s="35"/>
      <c r="G486" s="35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5"/>
      <c r="D487" s="35"/>
      <c r="E487" s="35"/>
      <c r="F487" s="35"/>
      <c r="G487" s="35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5"/>
      <c r="D488" s="35"/>
      <c r="E488" s="35"/>
      <c r="F488" s="35"/>
      <c r="G488" s="35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5"/>
      <c r="D489" s="35"/>
      <c r="E489" s="35"/>
      <c r="F489" s="35"/>
      <c r="G489" s="35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5"/>
      <c r="D490" s="35"/>
      <c r="E490" s="35"/>
      <c r="F490" s="35"/>
      <c r="G490" s="35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5"/>
      <c r="D491" s="35"/>
      <c r="E491" s="35"/>
      <c r="F491" s="35"/>
      <c r="G491" s="35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5"/>
      <c r="D492" s="35"/>
      <c r="E492" s="35"/>
      <c r="F492" s="35"/>
      <c r="G492" s="35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5"/>
      <c r="D493" s="35"/>
      <c r="E493" s="35"/>
      <c r="F493" s="35"/>
      <c r="G493" s="35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5"/>
      <c r="D494" s="35"/>
      <c r="E494" s="35"/>
      <c r="F494" s="35"/>
      <c r="G494" s="35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5"/>
      <c r="D495" s="35"/>
      <c r="E495" s="35"/>
      <c r="F495" s="35"/>
      <c r="G495" s="35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5"/>
      <c r="D496" s="35"/>
      <c r="E496" s="35"/>
      <c r="F496" s="35"/>
      <c r="G496" s="35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5"/>
      <c r="D497" s="35"/>
      <c r="E497" s="35"/>
      <c r="F497" s="35"/>
      <c r="G497" s="35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5"/>
      <c r="D498" s="35"/>
      <c r="E498" s="35"/>
      <c r="F498" s="35"/>
      <c r="G498" s="35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5"/>
      <c r="D499" s="35"/>
      <c r="E499" s="35"/>
      <c r="F499" s="35"/>
      <c r="G499" s="35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5"/>
      <c r="D500" s="35"/>
      <c r="E500" s="35"/>
      <c r="F500" s="35"/>
      <c r="G500" s="35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5"/>
      <c r="D501" s="35"/>
      <c r="E501" s="35"/>
      <c r="F501" s="35"/>
      <c r="G501" s="35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5"/>
      <c r="D502" s="35"/>
      <c r="E502" s="35"/>
      <c r="F502" s="35"/>
      <c r="G502" s="35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5"/>
      <c r="D503" s="35"/>
      <c r="E503" s="35"/>
      <c r="F503" s="35"/>
      <c r="G503" s="35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5"/>
      <c r="D504" s="35"/>
      <c r="E504" s="35"/>
      <c r="F504" s="35"/>
      <c r="G504" s="35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5"/>
      <c r="D505" s="35"/>
      <c r="E505" s="35"/>
      <c r="F505" s="35"/>
      <c r="G505" s="35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5"/>
      <c r="D506" s="35"/>
      <c r="E506" s="35"/>
      <c r="F506" s="35"/>
      <c r="G506" s="35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5"/>
      <c r="D507" s="35"/>
      <c r="E507" s="35"/>
      <c r="F507" s="35"/>
      <c r="G507" s="35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5"/>
      <c r="D508" s="35"/>
      <c r="E508" s="35"/>
      <c r="F508" s="35"/>
      <c r="G508" s="35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5"/>
      <c r="D509" s="35"/>
      <c r="E509" s="35"/>
      <c r="F509" s="35"/>
      <c r="G509" s="35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5"/>
      <c r="D510" s="35"/>
      <c r="E510" s="35"/>
      <c r="F510" s="35"/>
      <c r="G510" s="35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5"/>
      <c r="D511" s="35"/>
      <c r="E511" s="35"/>
      <c r="F511" s="35"/>
      <c r="G511" s="35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5"/>
      <c r="D512" s="35"/>
      <c r="E512" s="35"/>
      <c r="F512" s="35"/>
      <c r="G512" s="35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">
    <mergeCell ref="F3:G3"/>
    <mergeCell ref="N5:O5"/>
  </mergeCells>
  <conditionalFormatting sqref="C401:G512 C48:C132 C142:C400">
    <cfRule type="expression" dxfId="0" priority="1">
      <formula>C48&lt;&gt;""</formula>
    </cfRule>
  </conditionalFormatting>
  <conditionalFormatting sqref="C13:G400">
    <cfRule type="expression" dxfId="1" priority="2">
      <formula>ROW()&lt;COUNTIF($C:$C,"&gt;0")+14</formula>
    </cfRule>
  </conditionalFormatting>
  <conditionalFormatting sqref="C13:G13">
    <cfRule type="expression" dxfId="2" priority="3">
      <formula>$C$13=0</formula>
    </cfRule>
  </conditionalFormatting>
  <conditionalFormatting sqref="C133:C141">
    <cfRule type="expression" dxfId="0" priority="4">
      <formula>C133&lt;&gt;""</formula>
    </cfRule>
  </conditionalFormatting>
  <dataValidations>
    <dataValidation type="list" allowBlank="1" showErrorMessage="1" sqref="D6">
      <formula1>"Mensual,Bimensual,Trimestral,Cuatrimestral,Semestral,Anual"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1.5"/>
  </cols>
  <sheetData>
    <row r="1" ht="30.0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5.0" customHeight="1"/>
    <row r="7">
      <c r="A7" s="39">
        <v>6.0</v>
      </c>
      <c r="B7" s="40"/>
      <c r="C7" s="40"/>
      <c r="D7" s="41" t="s">
        <v>28</v>
      </c>
      <c r="E7" s="41" t="s">
        <v>29</v>
      </c>
      <c r="F7" s="41" t="s">
        <v>1</v>
      </c>
      <c r="G7" s="42">
        <v>197995.64066205165</v>
      </c>
    </row>
    <row r="8">
      <c r="A8" s="43">
        <v>7.0</v>
      </c>
      <c r="B8" s="44">
        <v>0.01281</v>
      </c>
      <c r="C8" s="45">
        <f t="shared" ref="C8:C13" si="1">B8+$G$5</f>
        <v>0.01281</v>
      </c>
      <c r="D8" s="46">
        <f t="shared" ref="D8:D361" si="2">G7*C8</f>
        <v>2536.324157</v>
      </c>
      <c r="E8" s="46">
        <f t="shared" ref="E8:E361" si="3">F8-D8</f>
        <v>28.32189215</v>
      </c>
      <c r="F8" s="46">
        <f t="shared" ref="F8:F361" si="4">PMT(C8,360-A7,G7)*-1</f>
        <v>2564.646049</v>
      </c>
      <c r="G8" s="47">
        <f t="shared" ref="G8:G361" si="5">G7-E8</f>
        <v>197967.3188</v>
      </c>
      <c r="H8" s="48">
        <f>COUNT(A7:A361)</f>
        <v>355</v>
      </c>
    </row>
    <row r="9">
      <c r="A9" s="39">
        <v>8.0</v>
      </c>
      <c r="B9" s="49">
        <v>0.01281</v>
      </c>
      <c r="C9" s="49">
        <f t="shared" si="1"/>
        <v>0.01281</v>
      </c>
      <c r="D9" s="47">
        <f t="shared" si="2"/>
        <v>2535.961353</v>
      </c>
      <c r="E9" s="50">
        <f t="shared" si="3"/>
        <v>28.68469559</v>
      </c>
      <c r="F9" s="46">
        <f t="shared" si="4"/>
        <v>2564.646049</v>
      </c>
      <c r="G9" s="47">
        <f t="shared" si="5"/>
        <v>197938.6341</v>
      </c>
    </row>
    <row r="10">
      <c r="A10" s="43">
        <v>9.0</v>
      </c>
      <c r="B10" s="51">
        <v>0.01281</v>
      </c>
      <c r="C10" s="51">
        <f t="shared" si="1"/>
        <v>0.01281</v>
      </c>
      <c r="D10" s="52">
        <f t="shared" si="2"/>
        <v>2535.593902</v>
      </c>
      <c r="E10" s="52">
        <f t="shared" si="3"/>
        <v>29.05214654</v>
      </c>
      <c r="F10" s="46">
        <f t="shared" si="4"/>
        <v>2564.646049</v>
      </c>
      <c r="G10" s="47">
        <f t="shared" si="5"/>
        <v>197909.5819</v>
      </c>
      <c r="H10" s="53" t="str">
        <f>F8-#REF!</f>
        <v>#REF!</v>
      </c>
    </row>
    <row r="11">
      <c r="A11" s="39">
        <v>10.0</v>
      </c>
      <c r="B11" s="49">
        <v>0.01281</v>
      </c>
      <c r="C11" s="49">
        <f t="shared" si="1"/>
        <v>0.01281</v>
      </c>
      <c r="D11" s="47">
        <f t="shared" si="2"/>
        <v>2535.221744</v>
      </c>
      <c r="E11" s="50">
        <f t="shared" si="3"/>
        <v>29.42430453</v>
      </c>
      <c r="F11" s="46">
        <f t="shared" si="4"/>
        <v>2564.646049</v>
      </c>
      <c r="G11" s="47">
        <f t="shared" si="5"/>
        <v>197880.1576</v>
      </c>
    </row>
    <row r="12">
      <c r="A12" s="43">
        <v>11.0</v>
      </c>
      <c r="B12" s="51">
        <v>0.01281</v>
      </c>
      <c r="C12" s="51">
        <f t="shared" si="1"/>
        <v>0.01281</v>
      </c>
      <c r="D12" s="52">
        <f t="shared" si="2"/>
        <v>2534.844819</v>
      </c>
      <c r="E12" s="52">
        <f t="shared" si="3"/>
        <v>29.80122988</v>
      </c>
      <c r="F12" s="46">
        <f t="shared" si="4"/>
        <v>2564.646049</v>
      </c>
      <c r="G12" s="47">
        <f t="shared" si="5"/>
        <v>197850.3564</v>
      </c>
    </row>
    <row r="13">
      <c r="A13" s="39">
        <v>12.0</v>
      </c>
      <c r="B13" s="49">
        <v>0.01281</v>
      </c>
      <c r="C13" s="49">
        <f t="shared" si="1"/>
        <v>0.01281</v>
      </c>
      <c r="D13" s="47">
        <f t="shared" si="2"/>
        <v>2534.463065</v>
      </c>
      <c r="E13" s="50">
        <f t="shared" si="3"/>
        <v>30.18298363</v>
      </c>
      <c r="F13" s="46">
        <f t="shared" si="4"/>
        <v>2564.646049</v>
      </c>
      <c r="G13" s="47">
        <f t="shared" si="5"/>
        <v>197820.1734</v>
      </c>
    </row>
    <row r="14">
      <c r="A14" s="54">
        <v>13.0</v>
      </c>
      <c r="B14" s="55">
        <v>0.015</v>
      </c>
      <c r="C14" s="55">
        <v>0.015</v>
      </c>
      <c r="D14" s="47">
        <f t="shared" si="2"/>
        <v>2967.302601</v>
      </c>
      <c r="E14" s="50">
        <f t="shared" si="3"/>
        <v>16.77363589</v>
      </c>
      <c r="F14" s="46">
        <f t="shared" si="4"/>
        <v>2984.076237</v>
      </c>
      <c r="G14" s="47">
        <f t="shared" si="5"/>
        <v>197803.3998</v>
      </c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39">
        <v>14.0</v>
      </c>
      <c r="B15" s="55">
        <v>0.015</v>
      </c>
      <c r="C15" s="55">
        <v>0.015</v>
      </c>
      <c r="D15" s="47">
        <f t="shared" si="2"/>
        <v>2967.050997</v>
      </c>
      <c r="E15" s="50">
        <f t="shared" si="3"/>
        <v>17.02524043</v>
      </c>
      <c r="F15" s="46">
        <f t="shared" si="4"/>
        <v>2984.076237</v>
      </c>
      <c r="G15" s="47">
        <f t="shared" si="5"/>
        <v>197786.3745</v>
      </c>
    </row>
    <row r="16">
      <c r="A16" s="43">
        <v>15.0</v>
      </c>
      <c r="B16" s="55">
        <v>0.015</v>
      </c>
      <c r="C16" s="55">
        <v>0.015</v>
      </c>
      <c r="D16" s="47">
        <f t="shared" si="2"/>
        <v>2966.795618</v>
      </c>
      <c r="E16" s="50">
        <f t="shared" si="3"/>
        <v>17.28061904</v>
      </c>
      <c r="F16" s="46">
        <f t="shared" si="4"/>
        <v>2984.076237</v>
      </c>
      <c r="G16" s="47">
        <f t="shared" si="5"/>
        <v>197769.0939</v>
      </c>
    </row>
    <row r="17">
      <c r="A17" s="39">
        <v>16.0</v>
      </c>
      <c r="B17" s="55">
        <v>0.015</v>
      </c>
      <c r="C17" s="55">
        <v>0.015</v>
      </c>
      <c r="D17" s="47">
        <f t="shared" si="2"/>
        <v>2966.536409</v>
      </c>
      <c r="E17" s="50">
        <f t="shared" si="3"/>
        <v>17.53982832</v>
      </c>
      <c r="F17" s="46">
        <f t="shared" si="4"/>
        <v>2984.076237</v>
      </c>
      <c r="G17" s="47">
        <f t="shared" si="5"/>
        <v>197751.5541</v>
      </c>
    </row>
    <row r="18">
      <c r="A18" s="43">
        <v>17.0</v>
      </c>
      <c r="B18" s="55">
        <v>0.015</v>
      </c>
      <c r="C18" s="55">
        <v>0.015</v>
      </c>
      <c r="D18" s="47">
        <f t="shared" si="2"/>
        <v>2966.273311</v>
      </c>
      <c r="E18" s="50">
        <f t="shared" si="3"/>
        <v>17.80292575</v>
      </c>
      <c r="F18" s="46">
        <f t="shared" si="4"/>
        <v>2984.076237</v>
      </c>
      <c r="G18" s="47">
        <f t="shared" si="5"/>
        <v>197733.7512</v>
      </c>
    </row>
    <row r="19">
      <c r="A19" s="39">
        <v>18.0</v>
      </c>
      <c r="B19" s="55">
        <v>0.015</v>
      </c>
      <c r="C19" s="55">
        <v>0.015</v>
      </c>
      <c r="D19" s="47">
        <f t="shared" si="2"/>
        <v>2966.006267</v>
      </c>
      <c r="E19" s="50">
        <f t="shared" si="3"/>
        <v>18.06996964</v>
      </c>
      <c r="F19" s="46">
        <f t="shared" si="4"/>
        <v>2984.076237</v>
      </c>
      <c r="G19" s="47">
        <f t="shared" si="5"/>
        <v>197715.6812</v>
      </c>
    </row>
    <row r="20">
      <c r="A20" s="43">
        <v>19.0</v>
      </c>
      <c r="B20" s="55">
        <v>0.015</v>
      </c>
      <c r="C20" s="55">
        <v>0.015</v>
      </c>
      <c r="D20" s="47">
        <f t="shared" si="2"/>
        <v>2965.735218</v>
      </c>
      <c r="E20" s="50">
        <f t="shared" si="3"/>
        <v>18.34101918</v>
      </c>
      <c r="F20" s="46">
        <f t="shared" si="4"/>
        <v>2984.076237</v>
      </c>
      <c r="G20" s="47">
        <f t="shared" si="5"/>
        <v>197697.3402</v>
      </c>
    </row>
    <row r="21" ht="15.75" customHeight="1">
      <c r="A21" s="39">
        <v>20.0</v>
      </c>
      <c r="B21" s="55">
        <v>0.015</v>
      </c>
      <c r="C21" s="55">
        <v>0.015</v>
      </c>
      <c r="D21" s="47">
        <f t="shared" si="2"/>
        <v>2965.460103</v>
      </c>
      <c r="E21" s="50">
        <f t="shared" si="3"/>
        <v>18.61613447</v>
      </c>
      <c r="F21" s="46">
        <f t="shared" si="4"/>
        <v>2984.076237</v>
      </c>
      <c r="G21" s="47">
        <f t="shared" si="5"/>
        <v>197678.724</v>
      </c>
    </row>
    <row r="22" ht="15.75" customHeight="1">
      <c r="A22" s="43">
        <v>21.0</v>
      </c>
      <c r="B22" s="55">
        <v>0.015</v>
      </c>
      <c r="C22" s="55">
        <v>0.015</v>
      </c>
      <c r="D22" s="47">
        <f t="shared" si="2"/>
        <v>2965.180861</v>
      </c>
      <c r="E22" s="50">
        <f t="shared" si="3"/>
        <v>18.89537649</v>
      </c>
      <c r="F22" s="46">
        <f t="shared" si="4"/>
        <v>2984.076237</v>
      </c>
      <c r="G22" s="47">
        <f t="shared" si="5"/>
        <v>197659.8287</v>
      </c>
    </row>
    <row r="23" ht="15.75" customHeight="1">
      <c r="A23" s="39">
        <v>22.0</v>
      </c>
      <c r="B23" s="55">
        <v>0.015</v>
      </c>
      <c r="C23" s="55">
        <v>0.015</v>
      </c>
      <c r="D23" s="47">
        <f t="shared" si="2"/>
        <v>2964.89743</v>
      </c>
      <c r="E23" s="50">
        <f t="shared" si="3"/>
        <v>19.17880713</v>
      </c>
      <c r="F23" s="46">
        <f t="shared" si="4"/>
        <v>2984.076237</v>
      </c>
      <c r="G23" s="47">
        <f t="shared" si="5"/>
        <v>197640.6499</v>
      </c>
    </row>
    <row r="24" ht="15.75" customHeight="1">
      <c r="A24" s="43">
        <v>23.0</v>
      </c>
      <c r="B24" s="55">
        <v>0.015</v>
      </c>
      <c r="C24" s="55">
        <v>0.015</v>
      </c>
      <c r="D24" s="47">
        <f t="shared" si="2"/>
        <v>2964.609748</v>
      </c>
      <c r="E24" s="50">
        <f t="shared" si="3"/>
        <v>19.46648924</v>
      </c>
      <c r="F24" s="46">
        <f t="shared" si="4"/>
        <v>2984.076237</v>
      </c>
      <c r="G24" s="47">
        <f t="shared" si="5"/>
        <v>197621.1834</v>
      </c>
    </row>
    <row r="25" ht="15.75" customHeight="1">
      <c r="A25" s="39">
        <v>24.0</v>
      </c>
      <c r="B25" s="55">
        <v>0.015</v>
      </c>
      <c r="C25" s="55">
        <v>0.015</v>
      </c>
      <c r="D25" s="47">
        <f t="shared" si="2"/>
        <v>2964.31775</v>
      </c>
      <c r="E25" s="50">
        <f t="shared" si="3"/>
        <v>19.75848658</v>
      </c>
      <c r="F25" s="46">
        <f t="shared" si="4"/>
        <v>2984.076237</v>
      </c>
      <c r="G25" s="47">
        <f t="shared" si="5"/>
        <v>197601.4249</v>
      </c>
    </row>
    <row r="26" ht="15.75" customHeight="1">
      <c r="A26" s="43">
        <v>25.0</v>
      </c>
      <c r="B26" s="55">
        <v>0.015</v>
      </c>
      <c r="C26" s="55">
        <v>0.015</v>
      </c>
      <c r="D26" s="47">
        <f t="shared" si="2"/>
        <v>2964.021373</v>
      </c>
      <c r="E26" s="50">
        <f t="shared" si="3"/>
        <v>20.05486388</v>
      </c>
      <c r="F26" s="46">
        <f t="shared" si="4"/>
        <v>2984.076237</v>
      </c>
      <c r="G26" s="47">
        <f t="shared" si="5"/>
        <v>197581.37</v>
      </c>
    </row>
    <row r="27" ht="15.75" customHeight="1">
      <c r="A27" s="39">
        <v>26.0</v>
      </c>
      <c r="B27" s="55">
        <v>0.015</v>
      </c>
      <c r="C27" s="55">
        <v>0.015</v>
      </c>
      <c r="D27" s="47">
        <f t="shared" si="2"/>
        <v>2963.72055</v>
      </c>
      <c r="E27" s="50">
        <f t="shared" si="3"/>
        <v>20.35568683</v>
      </c>
      <c r="F27" s="46">
        <f t="shared" si="4"/>
        <v>2984.076237</v>
      </c>
      <c r="G27" s="47">
        <f t="shared" si="5"/>
        <v>197561.0143</v>
      </c>
    </row>
    <row r="28" ht="15.75" customHeight="1">
      <c r="A28" s="43">
        <v>27.0</v>
      </c>
      <c r="B28" s="55">
        <v>0.015</v>
      </c>
      <c r="C28" s="55">
        <v>0.015</v>
      </c>
      <c r="D28" s="47">
        <f t="shared" si="2"/>
        <v>2963.415215</v>
      </c>
      <c r="E28" s="50">
        <f t="shared" si="3"/>
        <v>20.66102214</v>
      </c>
      <c r="F28" s="46">
        <f t="shared" si="4"/>
        <v>2984.076237</v>
      </c>
      <c r="G28" s="47">
        <f t="shared" si="5"/>
        <v>197540.3533</v>
      </c>
    </row>
    <row r="29" ht="15.75" customHeight="1">
      <c r="A29" s="39">
        <v>28.0</v>
      </c>
      <c r="B29" s="55">
        <v>0.015</v>
      </c>
      <c r="C29" s="55">
        <v>0.015</v>
      </c>
      <c r="D29" s="47">
        <f t="shared" si="2"/>
        <v>2963.1053</v>
      </c>
      <c r="E29" s="50">
        <f t="shared" si="3"/>
        <v>20.97093747</v>
      </c>
      <c r="F29" s="46">
        <f t="shared" si="4"/>
        <v>2984.076237</v>
      </c>
      <c r="G29" s="47">
        <f t="shared" si="5"/>
        <v>197519.3824</v>
      </c>
    </row>
    <row r="30" ht="15.75" customHeight="1">
      <c r="A30" s="43">
        <v>29.0</v>
      </c>
      <c r="B30" s="55">
        <v>0.015</v>
      </c>
      <c r="C30" s="55">
        <v>0.015</v>
      </c>
      <c r="D30" s="47">
        <f t="shared" si="2"/>
        <v>2962.790736</v>
      </c>
      <c r="E30" s="50">
        <f t="shared" si="3"/>
        <v>21.28550153</v>
      </c>
      <c r="F30" s="46">
        <f t="shared" si="4"/>
        <v>2984.076237</v>
      </c>
      <c r="G30" s="47">
        <f t="shared" si="5"/>
        <v>197498.0969</v>
      </c>
    </row>
    <row r="31" ht="15.75" customHeight="1">
      <c r="A31" s="39">
        <v>30.0</v>
      </c>
      <c r="B31" s="55">
        <v>0.015</v>
      </c>
      <c r="C31" s="55">
        <v>0.015</v>
      </c>
      <c r="D31" s="47">
        <f t="shared" si="2"/>
        <v>2962.471453</v>
      </c>
      <c r="E31" s="50">
        <f t="shared" si="3"/>
        <v>21.60478405</v>
      </c>
      <c r="F31" s="46">
        <f t="shared" si="4"/>
        <v>2984.076237</v>
      </c>
      <c r="G31" s="47">
        <f t="shared" si="5"/>
        <v>197476.4921</v>
      </c>
    </row>
    <row r="32" ht="15.75" customHeight="1">
      <c r="A32" s="43">
        <v>31.0</v>
      </c>
      <c r="B32" s="55">
        <v>0.015</v>
      </c>
      <c r="C32" s="55">
        <v>0.015</v>
      </c>
      <c r="D32" s="47">
        <f t="shared" si="2"/>
        <v>2962.147381</v>
      </c>
      <c r="E32" s="50">
        <f t="shared" si="3"/>
        <v>21.92885582</v>
      </c>
      <c r="F32" s="46">
        <f t="shared" si="4"/>
        <v>2984.076237</v>
      </c>
      <c r="G32" s="47">
        <f t="shared" si="5"/>
        <v>197454.5632</v>
      </c>
    </row>
    <row r="33" ht="15.75" customHeight="1">
      <c r="A33" s="39">
        <v>32.0</v>
      </c>
      <c r="B33" s="55">
        <v>0.015</v>
      </c>
      <c r="C33" s="55">
        <v>0.015</v>
      </c>
      <c r="D33" s="47">
        <f t="shared" si="2"/>
        <v>2961.818448</v>
      </c>
      <c r="E33" s="50">
        <f t="shared" si="3"/>
        <v>22.25778865</v>
      </c>
      <c r="F33" s="46">
        <f t="shared" si="4"/>
        <v>2984.076237</v>
      </c>
      <c r="G33" s="47">
        <f t="shared" si="5"/>
        <v>197432.3054</v>
      </c>
    </row>
    <row r="34" ht="15.75" customHeight="1">
      <c r="A34" s="43">
        <v>33.0</v>
      </c>
      <c r="B34" s="55">
        <v>0.015</v>
      </c>
      <c r="C34" s="55">
        <v>0.015</v>
      </c>
      <c r="D34" s="47">
        <f t="shared" si="2"/>
        <v>2961.484582</v>
      </c>
      <c r="E34" s="50">
        <f t="shared" si="3"/>
        <v>22.59165548</v>
      </c>
      <c r="F34" s="46">
        <f t="shared" si="4"/>
        <v>2984.076237</v>
      </c>
      <c r="G34" s="47">
        <f t="shared" si="5"/>
        <v>197409.7138</v>
      </c>
    </row>
    <row r="35" ht="15.75" customHeight="1">
      <c r="A35" s="39">
        <v>34.0</v>
      </c>
      <c r="B35" s="55">
        <v>0.015</v>
      </c>
      <c r="C35" s="55">
        <v>0.015</v>
      </c>
      <c r="D35" s="47">
        <f t="shared" si="2"/>
        <v>2961.145707</v>
      </c>
      <c r="E35" s="50">
        <f t="shared" si="3"/>
        <v>22.93053031</v>
      </c>
      <c r="F35" s="46">
        <f t="shared" si="4"/>
        <v>2984.076237</v>
      </c>
      <c r="G35" s="47">
        <f t="shared" si="5"/>
        <v>197386.7833</v>
      </c>
    </row>
    <row r="36" ht="15.75" customHeight="1">
      <c r="A36" s="43">
        <v>35.0</v>
      </c>
      <c r="B36" s="55">
        <v>0.015</v>
      </c>
      <c r="C36" s="55">
        <v>0.015</v>
      </c>
      <c r="D36" s="47">
        <f t="shared" si="2"/>
        <v>2960.801749</v>
      </c>
      <c r="E36" s="50">
        <f t="shared" si="3"/>
        <v>23.27448827</v>
      </c>
      <c r="F36" s="46">
        <f t="shared" si="4"/>
        <v>2984.076237</v>
      </c>
      <c r="G36" s="47">
        <f t="shared" si="5"/>
        <v>197363.5088</v>
      </c>
    </row>
    <row r="37" ht="15.75" customHeight="1">
      <c r="A37" s="39">
        <v>36.0</v>
      </c>
      <c r="B37" s="55">
        <v>0.015</v>
      </c>
      <c r="C37" s="55">
        <v>0.015</v>
      </c>
      <c r="D37" s="47">
        <f t="shared" si="2"/>
        <v>2960.452631</v>
      </c>
      <c r="E37" s="50">
        <f t="shared" si="3"/>
        <v>23.62360559</v>
      </c>
      <c r="F37" s="46">
        <f t="shared" si="4"/>
        <v>2984.076237</v>
      </c>
      <c r="G37" s="47">
        <f t="shared" si="5"/>
        <v>197339.8852</v>
      </c>
    </row>
    <row r="38" ht="15.75" customHeight="1">
      <c r="A38" s="43">
        <v>37.0</v>
      </c>
      <c r="B38" s="55">
        <v>0.015</v>
      </c>
      <c r="C38" s="55">
        <v>0.015</v>
      </c>
      <c r="D38" s="47">
        <f t="shared" si="2"/>
        <v>2960.098277</v>
      </c>
      <c r="E38" s="50">
        <f t="shared" si="3"/>
        <v>23.97795968</v>
      </c>
      <c r="F38" s="46">
        <f t="shared" si="4"/>
        <v>2984.076237</v>
      </c>
      <c r="G38" s="47">
        <f t="shared" si="5"/>
        <v>197315.9072</v>
      </c>
    </row>
    <row r="39" ht="15.75" customHeight="1">
      <c r="A39" s="39">
        <v>38.0</v>
      </c>
      <c r="B39" s="55">
        <v>0.015</v>
      </c>
      <c r="C39" s="55">
        <v>0.015</v>
      </c>
      <c r="D39" s="47">
        <f t="shared" si="2"/>
        <v>2959.738608</v>
      </c>
      <c r="E39" s="50">
        <f t="shared" si="3"/>
        <v>24.33762907</v>
      </c>
      <c r="F39" s="46">
        <f t="shared" si="4"/>
        <v>2984.076237</v>
      </c>
      <c r="G39" s="47">
        <f t="shared" si="5"/>
        <v>197291.5696</v>
      </c>
    </row>
    <row r="40" ht="15.75" customHeight="1">
      <c r="A40" s="43">
        <v>39.0</v>
      </c>
      <c r="B40" s="55">
        <v>0.015</v>
      </c>
      <c r="C40" s="55">
        <v>0.015</v>
      </c>
      <c r="D40" s="47">
        <f t="shared" si="2"/>
        <v>2959.373544</v>
      </c>
      <c r="E40" s="50">
        <f t="shared" si="3"/>
        <v>24.70269351</v>
      </c>
      <c r="F40" s="46">
        <f t="shared" si="4"/>
        <v>2984.076237</v>
      </c>
      <c r="G40" s="47">
        <f t="shared" si="5"/>
        <v>197266.8669</v>
      </c>
    </row>
    <row r="41" ht="15.75" customHeight="1">
      <c r="A41" s="39">
        <v>40.0</v>
      </c>
      <c r="B41" s="55">
        <v>0.015</v>
      </c>
      <c r="C41" s="55">
        <v>0.015</v>
      </c>
      <c r="D41" s="47">
        <f t="shared" si="2"/>
        <v>2959.003003</v>
      </c>
      <c r="E41" s="50">
        <f t="shared" si="3"/>
        <v>25.07323391</v>
      </c>
      <c r="F41" s="46">
        <f t="shared" si="4"/>
        <v>2984.076237</v>
      </c>
      <c r="G41" s="47">
        <f t="shared" si="5"/>
        <v>197241.7936</v>
      </c>
    </row>
    <row r="42" ht="15.75" customHeight="1">
      <c r="A42" s="43">
        <v>41.0</v>
      </c>
      <c r="B42" s="55">
        <v>0.015</v>
      </c>
      <c r="C42" s="55">
        <v>0.015</v>
      </c>
      <c r="D42" s="47">
        <f t="shared" si="2"/>
        <v>2958.626905</v>
      </c>
      <c r="E42" s="50">
        <f t="shared" si="3"/>
        <v>25.44933242</v>
      </c>
      <c r="F42" s="46">
        <f t="shared" si="4"/>
        <v>2984.076237</v>
      </c>
      <c r="G42" s="47">
        <f t="shared" si="5"/>
        <v>197216.3443</v>
      </c>
    </row>
    <row r="43" ht="15.75" customHeight="1">
      <c r="A43" s="39">
        <v>42.0</v>
      </c>
      <c r="B43" s="55">
        <v>0.015</v>
      </c>
      <c r="C43" s="55">
        <v>0.015</v>
      </c>
      <c r="D43" s="47">
        <f t="shared" si="2"/>
        <v>2958.245165</v>
      </c>
      <c r="E43" s="50">
        <f t="shared" si="3"/>
        <v>25.83107241</v>
      </c>
      <c r="F43" s="46">
        <f t="shared" si="4"/>
        <v>2984.076237</v>
      </c>
      <c r="G43" s="47">
        <f t="shared" si="5"/>
        <v>197190.5132</v>
      </c>
    </row>
    <row r="44" ht="15.75" customHeight="1">
      <c r="A44" s="43">
        <v>43.0</v>
      </c>
      <c r="B44" s="55">
        <v>0.015</v>
      </c>
      <c r="C44" s="55">
        <v>0.015</v>
      </c>
      <c r="D44" s="47">
        <f t="shared" si="2"/>
        <v>2957.857699</v>
      </c>
      <c r="E44" s="50">
        <f t="shared" si="3"/>
        <v>26.21853849</v>
      </c>
      <c r="F44" s="46">
        <f t="shared" si="4"/>
        <v>2984.076237</v>
      </c>
      <c r="G44" s="47">
        <f t="shared" si="5"/>
        <v>197164.2947</v>
      </c>
    </row>
    <row r="45" ht="15.75" customHeight="1">
      <c r="A45" s="39">
        <v>44.0</v>
      </c>
      <c r="B45" s="55">
        <v>0.015</v>
      </c>
      <c r="C45" s="55">
        <v>0.015</v>
      </c>
      <c r="D45" s="47">
        <f t="shared" si="2"/>
        <v>2957.46442</v>
      </c>
      <c r="E45" s="50">
        <f t="shared" si="3"/>
        <v>26.61181657</v>
      </c>
      <c r="F45" s="46">
        <f t="shared" si="4"/>
        <v>2984.076237</v>
      </c>
      <c r="G45" s="47">
        <f t="shared" si="5"/>
        <v>197137.6829</v>
      </c>
    </row>
    <row r="46" ht="15.75" customHeight="1">
      <c r="A46" s="43">
        <v>45.0</v>
      </c>
      <c r="B46" s="55">
        <v>0.015</v>
      </c>
      <c r="C46" s="55">
        <v>0.015</v>
      </c>
      <c r="D46" s="47">
        <f t="shared" si="2"/>
        <v>2957.065243</v>
      </c>
      <c r="E46" s="50">
        <f t="shared" si="3"/>
        <v>27.01099382</v>
      </c>
      <c r="F46" s="46">
        <f t="shared" si="4"/>
        <v>2984.076237</v>
      </c>
      <c r="G46" s="47">
        <f t="shared" si="5"/>
        <v>197110.6719</v>
      </c>
    </row>
    <row r="47" ht="15.75" customHeight="1">
      <c r="A47" s="39">
        <v>46.0</v>
      </c>
      <c r="B47" s="55">
        <v>0.015</v>
      </c>
      <c r="C47" s="55">
        <v>0.015</v>
      </c>
      <c r="D47" s="47">
        <f t="shared" si="2"/>
        <v>2956.660078</v>
      </c>
      <c r="E47" s="50">
        <f t="shared" si="3"/>
        <v>27.41615873</v>
      </c>
      <c r="F47" s="46">
        <f t="shared" si="4"/>
        <v>2984.076237</v>
      </c>
      <c r="G47" s="47">
        <f t="shared" si="5"/>
        <v>197083.2557</v>
      </c>
    </row>
    <row r="48" ht="15.75" customHeight="1">
      <c r="A48" s="43">
        <v>47.0</v>
      </c>
      <c r="B48" s="55">
        <v>0.015</v>
      </c>
      <c r="C48" s="55">
        <v>0.015</v>
      </c>
      <c r="D48" s="47">
        <f t="shared" si="2"/>
        <v>2956.248836</v>
      </c>
      <c r="E48" s="50">
        <f t="shared" si="3"/>
        <v>27.82740111</v>
      </c>
      <c r="F48" s="46">
        <f t="shared" si="4"/>
        <v>2984.076237</v>
      </c>
      <c r="G48" s="47">
        <f t="shared" si="5"/>
        <v>197055.4283</v>
      </c>
    </row>
    <row r="49" ht="15.75" customHeight="1">
      <c r="A49" s="39">
        <v>48.0</v>
      </c>
      <c r="B49" s="55">
        <v>0.015</v>
      </c>
      <c r="C49" s="55">
        <v>0.015</v>
      </c>
      <c r="D49" s="47">
        <f t="shared" si="2"/>
        <v>2955.831425</v>
      </c>
      <c r="E49" s="50">
        <f t="shared" si="3"/>
        <v>28.24481212</v>
      </c>
      <c r="F49" s="46">
        <f t="shared" si="4"/>
        <v>2984.076237</v>
      </c>
      <c r="G49" s="47">
        <f t="shared" si="5"/>
        <v>197027.1835</v>
      </c>
    </row>
    <row r="50" ht="15.75" customHeight="1">
      <c r="A50" s="43">
        <v>49.0</v>
      </c>
      <c r="B50" s="55">
        <v>0.015</v>
      </c>
      <c r="C50" s="55">
        <v>0.015</v>
      </c>
      <c r="D50" s="47">
        <f t="shared" si="2"/>
        <v>2955.407753</v>
      </c>
      <c r="E50" s="50">
        <f t="shared" si="3"/>
        <v>28.6684843</v>
      </c>
      <c r="F50" s="46">
        <f t="shared" si="4"/>
        <v>2984.076237</v>
      </c>
      <c r="G50" s="47">
        <f t="shared" si="5"/>
        <v>196998.515</v>
      </c>
    </row>
    <row r="51" ht="15.75" customHeight="1">
      <c r="A51" s="39">
        <v>50.0</v>
      </c>
      <c r="B51" s="55">
        <v>0.015</v>
      </c>
      <c r="C51" s="55">
        <v>0.015</v>
      </c>
      <c r="D51" s="47">
        <f t="shared" si="2"/>
        <v>2954.977725</v>
      </c>
      <c r="E51" s="50">
        <f t="shared" si="3"/>
        <v>29.09851157</v>
      </c>
      <c r="F51" s="46">
        <f t="shared" si="4"/>
        <v>2984.076237</v>
      </c>
      <c r="G51" s="47">
        <f t="shared" si="5"/>
        <v>196969.4165</v>
      </c>
    </row>
    <row r="52" ht="15.75" customHeight="1">
      <c r="A52" s="43">
        <v>51.0</v>
      </c>
      <c r="B52" s="55">
        <v>0.015</v>
      </c>
      <c r="C52" s="55">
        <v>0.015</v>
      </c>
      <c r="D52" s="47">
        <f t="shared" si="2"/>
        <v>2954.541248</v>
      </c>
      <c r="E52" s="50">
        <f t="shared" si="3"/>
        <v>29.53498924</v>
      </c>
      <c r="F52" s="46">
        <f t="shared" si="4"/>
        <v>2984.076237</v>
      </c>
      <c r="G52" s="47">
        <f t="shared" si="5"/>
        <v>196939.8815</v>
      </c>
    </row>
    <row r="53" ht="15.75" customHeight="1">
      <c r="A53" s="39">
        <v>52.0</v>
      </c>
      <c r="B53" s="55">
        <v>0.015</v>
      </c>
      <c r="C53" s="55">
        <v>0.015</v>
      </c>
      <c r="D53" s="47">
        <f t="shared" si="2"/>
        <v>2954.098223</v>
      </c>
      <c r="E53" s="50">
        <f t="shared" si="3"/>
        <v>29.97801408</v>
      </c>
      <c r="F53" s="46">
        <f t="shared" si="4"/>
        <v>2984.076237</v>
      </c>
      <c r="G53" s="47">
        <f t="shared" si="5"/>
        <v>196909.9035</v>
      </c>
    </row>
    <row r="54" ht="15.75" customHeight="1">
      <c r="A54" s="43">
        <v>53.0</v>
      </c>
      <c r="B54" s="55">
        <v>0.015</v>
      </c>
      <c r="C54" s="55">
        <v>0.015</v>
      </c>
      <c r="D54" s="47">
        <f t="shared" si="2"/>
        <v>2953.648553</v>
      </c>
      <c r="E54" s="50">
        <f t="shared" si="3"/>
        <v>30.42768429</v>
      </c>
      <c r="F54" s="46">
        <f t="shared" si="4"/>
        <v>2984.076237</v>
      </c>
      <c r="G54" s="47">
        <f t="shared" si="5"/>
        <v>196879.4758</v>
      </c>
    </row>
    <row r="55" ht="15.75" customHeight="1">
      <c r="A55" s="39">
        <v>54.0</v>
      </c>
      <c r="B55" s="55">
        <v>0.015</v>
      </c>
      <c r="C55" s="55">
        <v>0.015</v>
      </c>
      <c r="D55" s="47">
        <f t="shared" si="2"/>
        <v>2953.192137</v>
      </c>
      <c r="E55" s="50">
        <f t="shared" si="3"/>
        <v>30.88409956</v>
      </c>
      <c r="F55" s="46">
        <f t="shared" si="4"/>
        <v>2984.076237</v>
      </c>
      <c r="G55" s="47">
        <f t="shared" si="5"/>
        <v>196848.5917</v>
      </c>
    </row>
    <row r="56" ht="15.75" customHeight="1">
      <c r="A56" s="43">
        <v>55.0</v>
      </c>
      <c r="B56" s="55">
        <v>0.015</v>
      </c>
      <c r="C56" s="55">
        <v>0.015</v>
      </c>
      <c r="D56" s="47">
        <f t="shared" si="2"/>
        <v>2952.728876</v>
      </c>
      <c r="E56" s="50">
        <f t="shared" si="3"/>
        <v>31.34736105</v>
      </c>
      <c r="F56" s="46">
        <f t="shared" si="4"/>
        <v>2984.076237</v>
      </c>
      <c r="G56" s="47">
        <f t="shared" si="5"/>
        <v>196817.2444</v>
      </c>
    </row>
    <row r="57" ht="15.75" customHeight="1">
      <c r="A57" s="39">
        <v>56.0</v>
      </c>
      <c r="B57" s="55">
        <v>0.015</v>
      </c>
      <c r="C57" s="55">
        <v>0.015</v>
      </c>
      <c r="D57" s="47">
        <f t="shared" si="2"/>
        <v>2952.258666</v>
      </c>
      <c r="E57" s="50">
        <f t="shared" si="3"/>
        <v>31.81757147</v>
      </c>
      <c r="F57" s="46">
        <f t="shared" si="4"/>
        <v>2984.076237</v>
      </c>
      <c r="G57" s="47">
        <f t="shared" si="5"/>
        <v>196785.4268</v>
      </c>
    </row>
    <row r="58" ht="15.75" customHeight="1">
      <c r="A58" s="43">
        <v>57.0</v>
      </c>
      <c r="B58" s="55">
        <v>0.015</v>
      </c>
      <c r="C58" s="55">
        <v>0.015</v>
      </c>
      <c r="D58" s="47">
        <f t="shared" si="2"/>
        <v>2951.781402</v>
      </c>
      <c r="E58" s="50">
        <f t="shared" si="3"/>
        <v>32.29483504</v>
      </c>
      <c r="F58" s="46">
        <f t="shared" si="4"/>
        <v>2984.076237</v>
      </c>
      <c r="G58" s="47">
        <f t="shared" si="5"/>
        <v>196753.132</v>
      </c>
    </row>
    <row r="59" ht="15.75" customHeight="1">
      <c r="A59" s="39">
        <v>58.0</v>
      </c>
      <c r="B59" s="55">
        <v>0.015</v>
      </c>
      <c r="C59" s="55">
        <v>0.015</v>
      </c>
      <c r="D59" s="47">
        <f t="shared" si="2"/>
        <v>2951.296979</v>
      </c>
      <c r="E59" s="50">
        <f t="shared" si="3"/>
        <v>32.77925756</v>
      </c>
      <c r="F59" s="46">
        <f t="shared" si="4"/>
        <v>2984.076237</v>
      </c>
      <c r="G59" s="47">
        <f t="shared" si="5"/>
        <v>196720.3527</v>
      </c>
    </row>
    <row r="60" ht="15.75" customHeight="1">
      <c r="A60" s="43">
        <v>59.0</v>
      </c>
      <c r="B60" s="55">
        <v>0.015</v>
      </c>
      <c r="C60" s="55">
        <v>0.015</v>
      </c>
      <c r="D60" s="47">
        <f t="shared" si="2"/>
        <v>2950.805291</v>
      </c>
      <c r="E60" s="50">
        <f t="shared" si="3"/>
        <v>33.27094643</v>
      </c>
      <c r="F60" s="46">
        <f t="shared" si="4"/>
        <v>2984.076237</v>
      </c>
      <c r="G60" s="47">
        <f t="shared" si="5"/>
        <v>196687.0818</v>
      </c>
    </row>
    <row r="61" ht="15.75" customHeight="1">
      <c r="A61" s="39">
        <v>60.0</v>
      </c>
      <c r="B61" s="55">
        <v>0.015</v>
      </c>
      <c r="C61" s="55">
        <v>0.015</v>
      </c>
      <c r="D61" s="47">
        <f t="shared" si="2"/>
        <v>2950.306226</v>
      </c>
      <c r="E61" s="50">
        <f t="shared" si="3"/>
        <v>33.77001062</v>
      </c>
      <c r="F61" s="46">
        <f t="shared" si="4"/>
        <v>2984.076237</v>
      </c>
      <c r="G61" s="47">
        <f t="shared" si="5"/>
        <v>196653.3118</v>
      </c>
    </row>
    <row r="62" ht="15.75" customHeight="1">
      <c r="A62" s="43">
        <v>61.0</v>
      </c>
      <c r="B62" s="55">
        <v>0.015</v>
      </c>
      <c r="C62" s="55">
        <v>0.015</v>
      </c>
      <c r="D62" s="47">
        <f t="shared" si="2"/>
        <v>2949.799676</v>
      </c>
      <c r="E62" s="50">
        <f t="shared" si="3"/>
        <v>34.27656078</v>
      </c>
      <c r="F62" s="46">
        <f t="shared" si="4"/>
        <v>2984.076237</v>
      </c>
      <c r="G62" s="47">
        <f t="shared" si="5"/>
        <v>196619.0352</v>
      </c>
    </row>
    <row r="63" ht="15.75" customHeight="1">
      <c r="A63" s="39">
        <v>62.0</v>
      </c>
      <c r="B63" s="55">
        <v>0.015</v>
      </c>
      <c r="C63" s="55">
        <v>0.015</v>
      </c>
      <c r="D63" s="47">
        <f t="shared" si="2"/>
        <v>2949.285528</v>
      </c>
      <c r="E63" s="50">
        <f t="shared" si="3"/>
        <v>34.79070919</v>
      </c>
      <c r="F63" s="46">
        <f t="shared" si="4"/>
        <v>2984.076237</v>
      </c>
      <c r="G63" s="47">
        <f t="shared" si="5"/>
        <v>196584.2445</v>
      </c>
    </row>
    <row r="64" ht="15.75" customHeight="1">
      <c r="A64" s="43">
        <v>63.0</v>
      </c>
      <c r="B64" s="55">
        <v>0.015</v>
      </c>
      <c r="C64" s="55">
        <v>0.015</v>
      </c>
      <c r="D64" s="47">
        <f t="shared" si="2"/>
        <v>2948.763667</v>
      </c>
      <c r="E64" s="50">
        <f t="shared" si="3"/>
        <v>35.31256983</v>
      </c>
      <c r="F64" s="46">
        <f t="shared" si="4"/>
        <v>2984.076237</v>
      </c>
      <c r="G64" s="47">
        <f t="shared" si="5"/>
        <v>196548.9319</v>
      </c>
    </row>
    <row r="65" ht="15.75" customHeight="1">
      <c r="A65" s="39">
        <v>64.0</v>
      </c>
      <c r="B65" s="55">
        <v>0.015</v>
      </c>
      <c r="C65" s="55">
        <v>0.015</v>
      </c>
      <c r="D65" s="47">
        <f t="shared" si="2"/>
        <v>2948.233979</v>
      </c>
      <c r="E65" s="50">
        <f t="shared" si="3"/>
        <v>35.84225838</v>
      </c>
      <c r="F65" s="46">
        <f t="shared" si="4"/>
        <v>2984.076237</v>
      </c>
      <c r="G65" s="47">
        <f t="shared" si="5"/>
        <v>196513.0897</v>
      </c>
    </row>
    <row r="66" ht="15.75" customHeight="1">
      <c r="A66" s="43">
        <v>65.0</v>
      </c>
      <c r="B66" s="55">
        <v>0.015</v>
      </c>
      <c r="C66" s="55">
        <v>0.015</v>
      </c>
      <c r="D66" s="47">
        <f t="shared" si="2"/>
        <v>2947.696345</v>
      </c>
      <c r="E66" s="50">
        <f t="shared" si="3"/>
        <v>36.37989226</v>
      </c>
      <c r="F66" s="46">
        <f t="shared" si="4"/>
        <v>2984.076237</v>
      </c>
      <c r="G66" s="47">
        <f t="shared" si="5"/>
        <v>196476.7098</v>
      </c>
    </row>
    <row r="67" ht="15.75" customHeight="1">
      <c r="A67" s="39">
        <v>66.0</v>
      </c>
      <c r="B67" s="55">
        <v>0.015</v>
      </c>
      <c r="C67" s="55">
        <v>0.015</v>
      </c>
      <c r="D67" s="47">
        <f t="shared" si="2"/>
        <v>2947.150646</v>
      </c>
      <c r="E67" s="50">
        <f t="shared" si="3"/>
        <v>36.92559064</v>
      </c>
      <c r="F67" s="46">
        <f t="shared" si="4"/>
        <v>2984.076237</v>
      </c>
      <c r="G67" s="47">
        <f t="shared" si="5"/>
        <v>196439.7842</v>
      </c>
    </row>
    <row r="68" ht="15.75" customHeight="1">
      <c r="A68" s="43">
        <v>67.0</v>
      </c>
      <c r="B68" s="55">
        <v>0.015</v>
      </c>
      <c r="C68" s="55">
        <v>0.015</v>
      </c>
      <c r="D68" s="47">
        <f t="shared" si="2"/>
        <v>2946.596763</v>
      </c>
      <c r="E68" s="50">
        <f t="shared" si="3"/>
        <v>37.4794745</v>
      </c>
      <c r="F68" s="46">
        <f t="shared" si="4"/>
        <v>2984.076237</v>
      </c>
      <c r="G68" s="47">
        <f t="shared" si="5"/>
        <v>196402.3047</v>
      </c>
    </row>
    <row r="69" ht="15.75" customHeight="1">
      <c r="A69" s="39">
        <v>68.0</v>
      </c>
      <c r="B69" s="55">
        <v>0.015</v>
      </c>
      <c r="C69" s="55">
        <v>0.015</v>
      </c>
      <c r="D69" s="47">
        <f t="shared" si="2"/>
        <v>2946.03457</v>
      </c>
      <c r="E69" s="50">
        <f t="shared" si="3"/>
        <v>38.04166662</v>
      </c>
      <c r="F69" s="46">
        <f t="shared" si="4"/>
        <v>2984.076237</v>
      </c>
      <c r="G69" s="47">
        <f t="shared" si="5"/>
        <v>196364.263</v>
      </c>
    </row>
    <row r="70" ht="15.75" customHeight="1">
      <c r="A70" s="43">
        <v>69.0</v>
      </c>
      <c r="B70" s="55">
        <v>0.015</v>
      </c>
      <c r="C70" s="55">
        <v>0.015</v>
      </c>
      <c r="D70" s="47">
        <f t="shared" si="2"/>
        <v>2945.463945</v>
      </c>
      <c r="E70" s="50">
        <f t="shared" si="3"/>
        <v>38.61229162</v>
      </c>
      <c r="F70" s="46">
        <f t="shared" si="4"/>
        <v>2984.076237</v>
      </c>
      <c r="G70" s="47">
        <f t="shared" si="5"/>
        <v>196325.6507</v>
      </c>
    </row>
    <row r="71" ht="15.75" customHeight="1">
      <c r="A71" s="39">
        <v>70.0</v>
      </c>
      <c r="B71" s="55">
        <v>0.015</v>
      </c>
      <c r="C71" s="55">
        <v>0.015</v>
      </c>
      <c r="D71" s="47">
        <f t="shared" si="2"/>
        <v>2944.884761</v>
      </c>
      <c r="E71" s="50">
        <f t="shared" si="3"/>
        <v>39.19147599</v>
      </c>
      <c r="F71" s="46">
        <f t="shared" si="4"/>
        <v>2984.076237</v>
      </c>
      <c r="G71" s="47">
        <f t="shared" si="5"/>
        <v>196286.4593</v>
      </c>
    </row>
    <row r="72" ht="15.75" customHeight="1">
      <c r="A72" s="43">
        <v>71.0</v>
      </c>
      <c r="B72" s="55">
        <v>0.015</v>
      </c>
      <c r="C72" s="55">
        <v>0.015</v>
      </c>
      <c r="D72" s="47">
        <f t="shared" si="2"/>
        <v>2944.296889</v>
      </c>
      <c r="E72" s="50">
        <f t="shared" si="3"/>
        <v>39.77934813</v>
      </c>
      <c r="F72" s="46">
        <f t="shared" si="4"/>
        <v>2984.076237</v>
      </c>
      <c r="G72" s="47">
        <f t="shared" si="5"/>
        <v>196246.6799</v>
      </c>
    </row>
    <row r="73" ht="15.75" customHeight="1">
      <c r="A73" s="39">
        <v>72.0</v>
      </c>
      <c r="B73" s="55">
        <v>0.015</v>
      </c>
      <c r="C73" s="55">
        <v>0.015</v>
      </c>
      <c r="D73" s="47">
        <f t="shared" si="2"/>
        <v>2943.700199</v>
      </c>
      <c r="E73" s="50">
        <f t="shared" si="3"/>
        <v>40.37603835</v>
      </c>
      <c r="F73" s="46">
        <f t="shared" si="4"/>
        <v>2984.076237</v>
      </c>
      <c r="G73" s="47">
        <f t="shared" si="5"/>
        <v>196206.3039</v>
      </c>
    </row>
    <row r="74" ht="15.75" customHeight="1">
      <c r="A74" s="43">
        <v>73.0</v>
      </c>
      <c r="B74" s="55">
        <v>0.015</v>
      </c>
      <c r="C74" s="55">
        <v>0.015</v>
      </c>
      <c r="D74" s="47">
        <f t="shared" si="2"/>
        <v>2943.094558</v>
      </c>
      <c r="E74" s="50">
        <f t="shared" si="3"/>
        <v>40.98167893</v>
      </c>
      <c r="F74" s="46">
        <f t="shared" si="4"/>
        <v>2984.076237</v>
      </c>
      <c r="G74" s="47">
        <f t="shared" si="5"/>
        <v>196165.3222</v>
      </c>
    </row>
    <row r="75" ht="15.75" customHeight="1">
      <c r="A75" s="39">
        <v>74.0</v>
      </c>
      <c r="B75" s="55">
        <v>0.015</v>
      </c>
      <c r="C75" s="55">
        <v>0.015</v>
      </c>
      <c r="D75" s="47">
        <f t="shared" si="2"/>
        <v>2942.479833</v>
      </c>
      <c r="E75" s="50">
        <f t="shared" si="3"/>
        <v>41.59640411</v>
      </c>
      <c r="F75" s="46">
        <f t="shared" si="4"/>
        <v>2984.076237</v>
      </c>
      <c r="G75" s="47">
        <f t="shared" si="5"/>
        <v>196123.7258</v>
      </c>
    </row>
    <row r="76" ht="15.75" customHeight="1">
      <c r="A76" s="43">
        <v>75.0</v>
      </c>
      <c r="B76" s="55">
        <v>0.015</v>
      </c>
      <c r="C76" s="55">
        <v>0.015</v>
      </c>
      <c r="D76" s="47">
        <f t="shared" si="2"/>
        <v>2941.855887</v>
      </c>
      <c r="E76" s="50">
        <f t="shared" si="3"/>
        <v>42.22035017</v>
      </c>
      <c r="F76" s="46">
        <f t="shared" si="4"/>
        <v>2984.076237</v>
      </c>
      <c r="G76" s="47">
        <f t="shared" si="5"/>
        <v>196081.5054</v>
      </c>
    </row>
    <row r="77" ht="15.75" customHeight="1">
      <c r="A77" s="39">
        <v>76.0</v>
      </c>
      <c r="B77" s="55">
        <v>0.015</v>
      </c>
      <c r="C77" s="55">
        <v>0.015</v>
      </c>
      <c r="D77" s="47">
        <f t="shared" si="2"/>
        <v>2941.222582</v>
      </c>
      <c r="E77" s="50">
        <f t="shared" si="3"/>
        <v>42.85365543</v>
      </c>
      <c r="F77" s="46">
        <f t="shared" si="4"/>
        <v>2984.076237</v>
      </c>
      <c r="G77" s="47">
        <f t="shared" si="5"/>
        <v>196038.6518</v>
      </c>
    </row>
    <row r="78" ht="15.75" customHeight="1">
      <c r="A78" s="43">
        <v>77.0</v>
      </c>
      <c r="B78" s="55">
        <v>0.015</v>
      </c>
      <c r="C78" s="55">
        <v>0.015</v>
      </c>
      <c r="D78" s="47">
        <f t="shared" si="2"/>
        <v>2940.579777</v>
      </c>
      <c r="E78" s="50">
        <f t="shared" si="3"/>
        <v>43.49646026</v>
      </c>
      <c r="F78" s="46">
        <f t="shared" si="4"/>
        <v>2984.076237</v>
      </c>
      <c r="G78" s="47">
        <f t="shared" si="5"/>
        <v>195995.1553</v>
      </c>
    </row>
    <row r="79" ht="15.75" customHeight="1">
      <c r="A79" s="39">
        <v>78.0</v>
      </c>
      <c r="B79" s="55">
        <v>0.015</v>
      </c>
      <c r="C79" s="55">
        <v>0.015</v>
      </c>
      <c r="D79" s="47">
        <f t="shared" si="2"/>
        <v>2939.92733</v>
      </c>
      <c r="E79" s="50">
        <f t="shared" si="3"/>
        <v>44.14890716</v>
      </c>
      <c r="F79" s="46">
        <f t="shared" si="4"/>
        <v>2984.076237</v>
      </c>
      <c r="G79" s="47">
        <f t="shared" si="5"/>
        <v>195951.0064</v>
      </c>
    </row>
    <row r="80" ht="15.75" customHeight="1">
      <c r="A80" s="43">
        <v>79.0</v>
      </c>
      <c r="B80" s="55">
        <v>0.015</v>
      </c>
      <c r="C80" s="55">
        <v>0.015</v>
      </c>
      <c r="D80" s="47">
        <f t="shared" si="2"/>
        <v>2939.265096</v>
      </c>
      <c r="E80" s="50">
        <f t="shared" si="3"/>
        <v>44.81114077</v>
      </c>
      <c r="F80" s="46">
        <f t="shared" si="4"/>
        <v>2984.076237</v>
      </c>
      <c r="G80" s="47">
        <f t="shared" si="5"/>
        <v>195906.1953</v>
      </c>
    </row>
    <row r="81" ht="15.75" customHeight="1">
      <c r="A81" s="39">
        <v>80.0</v>
      </c>
      <c r="B81" s="55">
        <v>0.015</v>
      </c>
      <c r="C81" s="55">
        <v>0.015</v>
      </c>
      <c r="D81" s="47">
        <f t="shared" si="2"/>
        <v>2938.592929</v>
      </c>
      <c r="E81" s="50">
        <f t="shared" si="3"/>
        <v>45.48330788</v>
      </c>
      <c r="F81" s="46">
        <f t="shared" si="4"/>
        <v>2984.076237</v>
      </c>
      <c r="G81" s="47">
        <f t="shared" si="5"/>
        <v>195860.712</v>
      </c>
    </row>
    <row r="82" ht="15.75" customHeight="1">
      <c r="A82" s="43">
        <v>81.0</v>
      </c>
      <c r="B82" s="55">
        <v>0.015</v>
      </c>
      <c r="C82" s="55">
        <v>0.015</v>
      </c>
      <c r="D82" s="47">
        <f t="shared" si="2"/>
        <v>2937.91068</v>
      </c>
      <c r="E82" s="50">
        <f t="shared" si="3"/>
        <v>46.1655575</v>
      </c>
      <c r="F82" s="46">
        <f t="shared" si="4"/>
        <v>2984.076237</v>
      </c>
      <c r="G82" s="47">
        <f t="shared" si="5"/>
        <v>195814.5464</v>
      </c>
    </row>
    <row r="83" ht="15.75" customHeight="1">
      <c r="A83" s="39">
        <v>82.0</v>
      </c>
      <c r="B83" s="55">
        <v>0.015</v>
      </c>
      <c r="C83" s="55">
        <v>0.015</v>
      </c>
      <c r="D83" s="47">
        <f t="shared" si="2"/>
        <v>2937.218196</v>
      </c>
      <c r="E83" s="50">
        <f t="shared" si="3"/>
        <v>46.85804086</v>
      </c>
      <c r="F83" s="46">
        <f t="shared" si="4"/>
        <v>2984.076237</v>
      </c>
      <c r="G83" s="47">
        <f t="shared" si="5"/>
        <v>195767.6884</v>
      </c>
    </row>
    <row r="84" ht="15.75" customHeight="1">
      <c r="A84" s="43">
        <v>83.0</v>
      </c>
      <c r="B84" s="55">
        <v>0.015</v>
      </c>
      <c r="C84" s="55">
        <v>0.015</v>
      </c>
      <c r="D84" s="47">
        <f t="shared" si="2"/>
        <v>2936.515326</v>
      </c>
      <c r="E84" s="50">
        <f t="shared" si="3"/>
        <v>47.56091147</v>
      </c>
      <c r="F84" s="46">
        <f t="shared" si="4"/>
        <v>2984.076237</v>
      </c>
      <c r="G84" s="47">
        <f t="shared" si="5"/>
        <v>195720.1275</v>
      </c>
    </row>
    <row r="85" ht="15.75" customHeight="1">
      <c r="A85" s="39">
        <v>84.0</v>
      </c>
      <c r="B85" s="55">
        <v>0.015</v>
      </c>
      <c r="C85" s="55">
        <v>0.015</v>
      </c>
      <c r="D85" s="47">
        <f t="shared" si="2"/>
        <v>2935.801912</v>
      </c>
      <c r="E85" s="50">
        <f t="shared" si="3"/>
        <v>48.27432515</v>
      </c>
      <c r="F85" s="46">
        <f t="shared" si="4"/>
        <v>2984.076237</v>
      </c>
      <c r="G85" s="47">
        <f t="shared" si="5"/>
        <v>195671.8531</v>
      </c>
    </row>
    <row r="86" ht="15.75" customHeight="1">
      <c r="A86" s="43">
        <v>85.0</v>
      </c>
      <c r="B86" s="55">
        <v>0.015</v>
      </c>
      <c r="C86" s="55">
        <v>0.015</v>
      </c>
      <c r="D86" s="47">
        <f t="shared" si="2"/>
        <v>2935.077797</v>
      </c>
      <c r="E86" s="50">
        <f t="shared" si="3"/>
        <v>48.99844002</v>
      </c>
      <c r="F86" s="46">
        <f t="shared" si="4"/>
        <v>2984.076237</v>
      </c>
      <c r="G86" s="47">
        <f t="shared" si="5"/>
        <v>195622.8547</v>
      </c>
    </row>
    <row r="87" ht="15.75" customHeight="1">
      <c r="A87" s="39">
        <v>86.0</v>
      </c>
      <c r="B87" s="55">
        <v>0.015</v>
      </c>
      <c r="C87" s="55">
        <v>0.015</v>
      </c>
      <c r="D87" s="47">
        <f t="shared" si="2"/>
        <v>2934.34282</v>
      </c>
      <c r="E87" s="50">
        <f t="shared" si="3"/>
        <v>49.73341662</v>
      </c>
      <c r="F87" s="46">
        <f t="shared" si="4"/>
        <v>2984.076237</v>
      </c>
      <c r="G87" s="47">
        <f t="shared" si="5"/>
        <v>195573.1213</v>
      </c>
    </row>
    <row r="88" ht="15.75" customHeight="1">
      <c r="A88" s="43">
        <v>87.0</v>
      </c>
      <c r="B88" s="55">
        <v>0.015</v>
      </c>
      <c r="C88" s="55">
        <v>0.015</v>
      </c>
      <c r="D88" s="47">
        <f t="shared" si="2"/>
        <v>2933.596819</v>
      </c>
      <c r="E88" s="50">
        <f t="shared" si="3"/>
        <v>50.47941787</v>
      </c>
      <c r="F88" s="46">
        <f t="shared" si="4"/>
        <v>2984.076237</v>
      </c>
      <c r="G88" s="47">
        <f t="shared" si="5"/>
        <v>195522.6419</v>
      </c>
    </row>
    <row r="89" ht="15.75" customHeight="1">
      <c r="A89" s="39">
        <v>88.0</v>
      </c>
      <c r="B89" s="55">
        <v>0.015</v>
      </c>
      <c r="C89" s="55">
        <v>0.015</v>
      </c>
      <c r="D89" s="47">
        <f t="shared" si="2"/>
        <v>2932.839628</v>
      </c>
      <c r="E89" s="50">
        <f t="shared" si="3"/>
        <v>51.23660914</v>
      </c>
      <c r="F89" s="46">
        <f t="shared" si="4"/>
        <v>2984.076237</v>
      </c>
      <c r="G89" s="47">
        <f t="shared" si="5"/>
        <v>195471.4053</v>
      </c>
    </row>
    <row r="90" ht="15.75" customHeight="1">
      <c r="A90" s="43">
        <v>89.0</v>
      </c>
      <c r="B90" s="55">
        <v>0.015</v>
      </c>
      <c r="C90" s="55">
        <v>0.015</v>
      </c>
      <c r="D90" s="47">
        <f t="shared" si="2"/>
        <v>2932.071079</v>
      </c>
      <c r="E90" s="50">
        <f t="shared" si="3"/>
        <v>52.00515828</v>
      </c>
      <c r="F90" s="46">
        <f t="shared" si="4"/>
        <v>2984.076237</v>
      </c>
      <c r="G90" s="47">
        <f t="shared" si="5"/>
        <v>195419.4001</v>
      </c>
    </row>
    <row r="91" ht="15.75" customHeight="1">
      <c r="A91" s="39">
        <v>90.0</v>
      </c>
      <c r="B91" s="55">
        <v>0.015</v>
      </c>
      <c r="C91" s="55">
        <v>0.015</v>
      </c>
      <c r="D91" s="47">
        <f t="shared" si="2"/>
        <v>2931.291001</v>
      </c>
      <c r="E91" s="50">
        <f t="shared" si="3"/>
        <v>52.78523565</v>
      </c>
      <c r="F91" s="46">
        <f t="shared" si="4"/>
        <v>2984.076237</v>
      </c>
      <c r="G91" s="47">
        <f t="shared" si="5"/>
        <v>195366.6149</v>
      </c>
    </row>
    <row r="92" ht="15.75" customHeight="1">
      <c r="A92" s="43">
        <v>91.0</v>
      </c>
      <c r="B92" s="55">
        <v>0.015</v>
      </c>
      <c r="C92" s="55">
        <v>0.015</v>
      </c>
      <c r="D92" s="47">
        <f t="shared" si="2"/>
        <v>2930.499223</v>
      </c>
      <c r="E92" s="50">
        <f t="shared" si="3"/>
        <v>53.57701419</v>
      </c>
      <c r="F92" s="46">
        <f t="shared" si="4"/>
        <v>2984.076237</v>
      </c>
      <c r="G92" s="47">
        <f t="shared" si="5"/>
        <v>195313.0378</v>
      </c>
    </row>
    <row r="93" ht="15.75" customHeight="1">
      <c r="A93" s="39">
        <v>92.0</v>
      </c>
      <c r="B93" s="55">
        <v>0.015</v>
      </c>
      <c r="C93" s="55">
        <v>0.015</v>
      </c>
      <c r="D93" s="47">
        <f t="shared" si="2"/>
        <v>2929.695568</v>
      </c>
      <c r="E93" s="50">
        <f t="shared" si="3"/>
        <v>54.3806694</v>
      </c>
      <c r="F93" s="46">
        <f t="shared" si="4"/>
        <v>2984.076237</v>
      </c>
      <c r="G93" s="47">
        <f t="shared" si="5"/>
        <v>195258.6572</v>
      </c>
    </row>
    <row r="94" ht="15.75" customHeight="1">
      <c r="A94" s="43">
        <v>93.0</v>
      </c>
      <c r="B94" s="55">
        <v>0.015</v>
      </c>
      <c r="C94" s="55">
        <v>0.015</v>
      </c>
      <c r="D94" s="47">
        <f t="shared" si="2"/>
        <v>2928.879858</v>
      </c>
      <c r="E94" s="50">
        <f t="shared" si="3"/>
        <v>55.19637944</v>
      </c>
      <c r="F94" s="46">
        <f t="shared" si="4"/>
        <v>2984.076237</v>
      </c>
      <c r="G94" s="47">
        <f t="shared" si="5"/>
        <v>195203.4608</v>
      </c>
    </row>
    <row r="95" ht="15.75" customHeight="1">
      <c r="A95" s="39">
        <v>94.0</v>
      </c>
      <c r="B95" s="55">
        <v>0.015</v>
      </c>
      <c r="C95" s="55">
        <v>0.015</v>
      </c>
      <c r="D95" s="47">
        <f t="shared" si="2"/>
        <v>2928.051912</v>
      </c>
      <c r="E95" s="50">
        <f t="shared" si="3"/>
        <v>56.02432513</v>
      </c>
      <c r="F95" s="46">
        <f t="shared" si="4"/>
        <v>2984.076237</v>
      </c>
      <c r="G95" s="47">
        <f t="shared" si="5"/>
        <v>195147.4365</v>
      </c>
    </row>
    <row r="96" ht="15.75" customHeight="1">
      <c r="A96" s="43">
        <v>95.0</v>
      </c>
      <c r="B96" s="55">
        <v>0.015</v>
      </c>
      <c r="C96" s="55">
        <v>0.015</v>
      </c>
      <c r="D96" s="47">
        <f t="shared" si="2"/>
        <v>2927.211547</v>
      </c>
      <c r="E96" s="50">
        <f t="shared" si="3"/>
        <v>56.86469001</v>
      </c>
      <c r="F96" s="46">
        <f t="shared" si="4"/>
        <v>2984.076237</v>
      </c>
      <c r="G96" s="47">
        <f t="shared" si="5"/>
        <v>195090.5718</v>
      </c>
    </row>
    <row r="97" ht="15.75" customHeight="1">
      <c r="A97" s="39">
        <v>96.0</v>
      </c>
      <c r="B97" s="55">
        <v>0.015</v>
      </c>
      <c r="C97" s="55">
        <v>0.015</v>
      </c>
      <c r="D97" s="47">
        <f t="shared" si="2"/>
        <v>2926.358577</v>
      </c>
      <c r="E97" s="50">
        <f t="shared" si="3"/>
        <v>57.71766036</v>
      </c>
      <c r="F97" s="46">
        <f t="shared" si="4"/>
        <v>2984.076237</v>
      </c>
      <c r="G97" s="47">
        <f t="shared" si="5"/>
        <v>195032.8541</v>
      </c>
    </row>
    <row r="98" ht="15.75" customHeight="1">
      <c r="A98" s="43">
        <v>97.0</v>
      </c>
      <c r="B98" s="55">
        <v>0.015</v>
      </c>
      <c r="C98" s="55">
        <v>0.015</v>
      </c>
      <c r="D98" s="47">
        <f t="shared" si="2"/>
        <v>2925.492812</v>
      </c>
      <c r="E98" s="50">
        <f t="shared" si="3"/>
        <v>58.58342526</v>
      </c>
      <c r="F98" s="46">
        <f t="shared" si="4"/>
        <v>2984.076237</v>
      </c>
      <c r="G98" s="47">
        <f t="shared" si="5"/>
        <v>194974.2707</v>
      </c>
    </row>
    <row r="99" ht="15.75" customHeight="1">
      <c r="A99" s="39">
        <v>98.0</v>
      </c>
      <c r="B99" s="55">
        <v>0.015</v>
      </c>
      <c r="C99" s="55">
        <v>0.015</v>
      </c>
      <c r="D99" s="47">
        <f t="shared" si="2"/>
        <v>2924.61406</v>
      </c>
      <c r="E99" s="50">
        <f t="shared" si="3"/>
        <v>59.46217664</v>
      </c>
      <c r="F99" s="46">
        <f t="shared" si="4"/>
        <v>2984.076237</v>
      </c>
      <c r="G99" s="47">
        <f t="shared" si="5"/>
        <v>194914.8085</v>
      </c>
    </row>
    <row r="100" ht="15.75" customHeight="1">
      <c r="A100" s="43">
        <v>99.0</v>
      </c>
      <c r="B100" s="55">
        <v>0.015</v>
      </c>
      <c r="C100" s="55">
        <v>0.015</v>
      </c>
      <c r="D100" s="47">
        <f t="shared" si="2"/>
        <v>2923.722128</v>
      </c>
      <c r="E100" s="50">
        <f t="shared" si="3"/>
        <v>60.35410929</v>
      </c>
      <c r="F100" s="46">
        <f t="shared" si="4"/>
        <v>2984.076237</v>
      </c>
      <c r="G100" s="47">
        <f t="shared" si="5"/>
        <v>194854.4544</v>
      </c>
    </row>
    <row r="101" ht="15.75" customHeight="1">
      <c r="A101" s="39">
        <v>100.0</v>
      </c>
      <c r="B101" s="55">
        <v>0.015</v>
      </c>
      <c r="C101" s="55">
        <v>0.015</v>
      </c>
      <c r="D101" s="47">
        <f t="shared" si="2"/>
        <v>2922.816816</v>
      </c>
      <c r="E101" s="50">
        <f t="shared" si="3"/>
        <v>61.25942093</v>
      </c>
      <c r="F101" s="46">
        <f t="shared" si="4"/>
        <v>2984.076237</v>
      </c>
      <c r="G101" s="47">
        <f t="shared" si="5"/>
        <v>194793.195</v>
      </c>
    </row>
    <row r="102" ht="15.75" customHeight="1">
      <c r="A102" s="43">
        <v>101.0</v>
      </c>
      <c r="B102" s="55">
        <v>0.015</v>
      </c>
      <c r="C102" s="55">
        <v>0.015</v>
      </c>
      <c r="D102" s="47">
        <f t="shared" si="2"/>
        <v>2921.897925</v>
      </c>
      <c r="E102" s="50">
        <f t="shared" si="3"/>
        <v>62.17831225</v>
      </c>
      <c r="F102" s="46">
        <f t="shared" si="4"/>
        <v>2984.076237</v>
      </c>
      <c r="G102" s="47">
        <f t="shared" si="5"/>
        <v>194731.0167</v>
      </c>
    </row>
    <row r="103" ht="15.75" customHeight="1">
      <c r="A103" s="39">
        <v>102.0</v>
      </c>
      <c r="B103" s="55">
        <v>0.015</v>
      </c>
      <c r="C103" s="55">
        <v>0.015</v>
      </c>
      <c r="D103" s="47">
        <f t="shared" si="2"/>
        <v>2920.96525</v>
      </c>
      <c r="E103" s="50">
        <f t="shared" si="3"/>
        <v>63.11098693</v>
      </c>
      <c r="F103" s="46">
        <f t="shared" si="4"/>
        <v>2984.076237</v>
      </c>
      <c r="G103" s="47">
        <f t="shared" si="5"/>
        <v>194667.9057</v>
      </c>
    </row>
    <row r="104" ht="15.75" customHeight="1">
      <c r="A104" s="43">
        <v>103.0</v>
      </c>
      <c r="B104" s="55">
        <v>0.015</v>
      </c>
      <c r="C104" s="55">
        <v>0.015</v>
      </c>
      <c r="D104" s="47">
        <f t="shared" si="2"/>
        <v>2920.018585</v>
      </c>
      <c r="E104" s="50">
        <f t="shared" si="3"/>
        <v>64.05765173</v>
      </c>
      <c r="F104" s="46">
        <f t="shared" si="4"/>
        <v>2984.076237</v>
      </c>
      <c r="G104" s="47">
        <f t="shared" si="5"/>
        <v>194603.848</v>
      </c>
    </row>
    <row r="105" ht="15.75" customHeight="1">
      <c r="A105" s="39">
        <v>104.0</v>
      </c>
      <c r="B105" s="55">
        <v>0.015</v>
      </c>
      <c r="C105" s="55">
        <v>0.015</v>
      </c>
      <c r="D105" s="47">
        <f t="shared" si="2"/>
        <v>2919.057721</v>
      </c>
      <c r="E105" s="50">
        <f t="shared" si="3"/>
        <v>65.01851651</v>
      </c>
      <c r="F105" s="46">
        <f t="shared" si="4"/>
        <v>2984.076237</v>
      </c>
      <c r="G105" s="47">
        <f t="shared" si="5"/>
        <v>194538.8295</v>
      </c>
    </row>
    <row r="106" ht="15.75" customHeight="1">
      <c r="A106" s="43">
        <v>105.0</v>
      </c>
      <c r="B106" s="55">
        <v>0.015</v>
      </c>
      <c r="C106" s="55">
        <v>0.015</v>
      </c>
      <c r="D106" s="47">
        <f t="shared" si="2"/>
        <v>2918.082443</v>
      </c>
      <c r="E106" s="50">
        <f t="shared" si="3"/>
        <v>65.99379426</v>
      </c>
      <c r="F106" s="46">
        <f t="shared" si="4"/>
        <v>2984.076237</v>
      </c>
      <c r="G106" s="47">
        <f t="shared" si="5"/>
        <v>194472.8357</v>
      </c>
    </row>
    <row r="107" ht="15.75" customHeight="1">
      <c r="A107" s="39">
        <v>106.0</v>
      </c>
      <c r="B107" s="55">
        <v>0.015</v>
      </c>
      <c r="C107" s="55">
        <v>0.015</v>
      </c>
      <c r="D107" s="47">
        <f t="shared" si="2"/>
        <v>2917.092536</v>
      </c>
      <c r="E107" s="50">
        <f t="shared" si="3"/>
        <v>66.98370117</v>
      </c>
      <c r="F107" s="46">
        <f t="shared" si="4"/>
        <v>2984.076237</v>
      </c>
      <c r="G107" s="47">
        <f t="shared" si="5"/>
        <v>194405.852</v>
      </c>
    </row>
    <row r="108" ht="15.75" customHeight="1">
      <c r="A108" s="43">
        <v>107.0</v>
      </c>
      <c r="B108" s="55">
        <v>0.015</v>
      </c>
      <c r="C108" s="55">
        <v>0.015</v>
      </c>
      <c r="D108" s="47">
        <f t="shared" si="2"/>
        <v>2916.08778</v>
      </c>
      <c r="E108" s="50">
        <f t="shared" si="3"/>
        <v>67.98845669</v>
      </c>
      <c r="F108" s="46">
        <f t="shared" si="4"/>
        <v>2984.076237</v>
      </c>
      <c r="G108" s="47">
        <f t="shared" si="5"/>
        <v>194337.8636</v>
      </c>
    </row>
    <row r="109" ht="15.75" customHeight="1">
      <c r="A109" s="39">
        <v>108.0</v>
      </c>
      <c r="B109" s="55">
        <v>0.015</v>
      </c>
      <c r="C109" s="55">
        <v>0.015</v>
      </c>
      <c r="D109" s="47">
        <f t="shared" si="2"/>
        <v>2915.067954</v>
      </c>
      <c r="E109" s="50">
        <f t="shared" si="3"/>
        <v>69.00828354</v>
      </c>
      <c r="F109" s="46">
        <f t="shared" si="4"/>
        <v>2984.076237</v>
      </c>
      <c r="G109" s="47">
        <f t="shared" si="5"/>
        <v>194268.8553</v>
      </c>
    </row>
    <row r="110" ht="15.75" customHeight="1">
      <c r="A110" s="43">
        <v>109.0</v>
      </c>
      <c r="B110" s="55">
        <v>0.015</v>
      </c>
      <c r="C110" s="55">
        <v>0.015</v>
      </c>
      <c r="D110" s="47">
        <f t="shared" si="2"/>
        <v>2914.032829</v>
      </c>
      <c r="E110" s="50">
        <f t="shared" si="3"/>
        <v>70.04340779</v>
      </c>
      <c r="F110" s="46">
        <f t="shared" si="4"/>
        <v>2984.076237</v>
      </c>
      <c r="G110" s="47">
        <f t="shared" si="5"/>
        <v>194198.8119</v>
      </c>
    </row>
    <row r="111" ht="15.75" customHeight="1">
      <c r="A111" s="39">
        <v>110.0</v>
      </c>
      <c r="B111" s="55">
        <v>0.015</v>
      </c>
      <c r="C111" s="55">
        <v>0.015</v>
      </c>
      <c r="D111" s="47">
        <f t="shared" si="2"/>
        <v>2912.982178</v>
      </c>
      <c r="E111" s="50">
        <f t="shared" si="3"/>
        <v>71.09405891</v>
      </c>
      <c r="F111" s="46">
        <f t="shared" si="4"/>
        <v>2984.076237</v>
      </c>
      <c r="G111" s="47">
        <f t="shared" si="5"/>
        <v>194127.7178</v>
      </c>
    </row>
    <row r="112" ht="15.75" customHeight="1">
      <c r="A112" s="43">
        <v>111.0</v>
      </c>
      <c r="B112" s="55">
        <v>0.015</v>
      </c>
      <c r="C112" s="55">
        <v>0.015</v>
      </c>
      <c r="D112" s="47">
        <f t="shared" si="2"/>
        <v>2911.915767</v>
      </c>
      <c r="E112" s="50">
        <f t="shared" si="3"/>
        <v>72.16046979</v>
      </c>
      <c r="F112" s="46">
        <f t="shared" si="4"/>
        <v>2984.076237</v>
      </c>
      <c r="G112" s="47">
        <f t="shared" si="5"/>
        <v>194055.5573</v>
      </c>
    </row>
    <row r="113" ht="15.75" customHeight="1">
      <c r="A113" s="39">
        <v>112.0</v>
      </c>
      <c r="B113" s="55">
        <v>0.015</v>
      </c>
      <c r="C113" s="55">
        <v>0.015</v>
      </c>
      <c r="D113" s="47">
        <f t="shared" si="2"/>
        <v>2910.83336</v>
      </c>
      <c r="E113" s="50">
        <f t="shared" si="3"/>
        <v>73.24287684</v>
      </c>
      <c r="F113" s="46">
        <f t="shared" si="4"/>
        <v>2984.076237</v>
      </c>
      <c r="G113" s="47">
        <f t="shared" si="5"/>
        <v>193982.3145</v>
      </c>
    </row>
    <row r="114" ht="15.75" customHeight="1">
      <c r="A114" s="43">
        <v>113.0</v>
      </c>
      <c r="B114" s="55">
        <v>0.015</v>
      </c>
      <c r="C114" s="55">
        <v>0.015</v>
      </c>
      <c r="D114" s="47">
        <f t="shared" si="2"/>
        <v>2909.734717</v>
      </c>
      <c r="E114" s="50">
        <f t="shared" si="3"/>
        <v>74.34151999</v>
      </c>
      <c r="F114" s="46">
        <f t="shared" si="4"/>
        <v>2984.076237</v>
      </c>
      <c r="G114" s="47">
        <f t="shared" si="5"/>
        <v>193907.9729</v>
      </c>
    </row>
    <row r="115" ht="15.75" customHeight="1">
      <c r="A115" s="39">
        <v>114.0</v>
      </c>
      <c r="B115" s="55">
        <v>0.015</v>
      </c>
      <c r="C115" s="55">
        <v>0.015</v>
      </c>
      <c r="D115" s="47">
        <f t="shared" si="2"/>
        <v>2908.619594</v>
      </c>
      <c r="E115" s="50">
        <f t="shared" si="3"/>
        <v>75.45664279</v>
      </c>
      <c r="F115" s="46">
        <f t="shared" si="4"/>
        <v>2984.076237</v>
      </c>
      <c r="G115" s="47">
        <f t="shared" si="5"/>
        <v>193832.5163</v>
      </c>
    </row>
    <row r="116" ht="15.75" customHeight="1">
      <c r="A116" s="43">
        <v>115.0</v>
      </c>
      <c r="B116" s="55">
        <v>0.015</v>
      </c>
      <c r="C116" s="55">
        <v>0.015</v>
      </c>
      <c r="D116" s="47">
        <f t="shared" si="2"/>
        <v>2907.487745</v>
      </c>
      <c r="E116" s="50">
        <f t="shared" si="3"/>
        <v>76.58849243</v>
      </c>
      <c r="F116" s="46">
        <f t="shared" si="4"/>
        <v>2984.076237</v>
      </c>
      <c r="G116" s="47">
        <f t="shared" si="5"/>
        <v>193755.9278</v>
      </c>
    </row>
    <row r="117" ht="15.75" customHeight="1">
      <c r="A117" s="39">
        <v>116.0</v>
      </c>
      <c r="B117" s="55">
        <v>0.015</v>
      </c>
      <c r="C117" s="55">
        <v>0.015</v>
      </c>
      <c r="D117" s="47">
        <f t="shared" si="2"/>
        <v>2906.338917</v>
      </c>
      <c r="E117" s="50">
        <f t="shared" si="3"/>
        <v>77.73731982</v>
      </c>
      <c r="F117" s="46">
        <f t="shared" si="4"/>
        <v>2984.076237</v>
      </c>
      <c r="G117" s="47">
        <f t="shared" si="5"/>
        <v>193678.1905</v>
      </c>
    </row>
    <row r="118" ht="15.75" customHeight="1">
      <c r="A118" s="43">
        <v>117.0</v>
      </c>
      <c r="B118" s="55">
        <v>0.015</v>
      </c>
      <c r="C118" s="55">
        <v>0.015</v>
      </c>
      <c r="D118" s="47">
        <f t="shared" si="2"/>
        <v>2905.172857</v>
      </c>
      <c r="E118" s="50">
        <f t="shared" si="3"/>
        <v>78.90337962</v>
      </c>
      <c r="F118" s="46">
        <f t="shared" si="4"/>
        <v>2984.076237</v>
      </c>
      <c r="G118" s="47">
        <f t="shared" si="5"/>
        <v>193599.2871</v>
      </c>
    </row>
    <row r="119" ht="15.75" customHeight="1">
      <c r="A119" s="39">
        <v>118.0</v>
      </c>
      <c r="B119" s="55">
        <v>0.015</v>
      </c>
      <c r="C119" s="55">
        <v>0.015</v>
      </c>
      <c r="D119" s="47">
        <f t="shared" si="2"/>
        <v>2903.989307</v>
      </c>
      <c r="E119" s="50">
        <f t="shared" si="3"/>
        <v>80.08693031</v>
      </c>
      <c r="F119" s="46">
        <f t="shared" si="4"/>
        <v>2984.076237</v>
      </c>
      <c r="G119" s="47">
        <f t="shared" si="5"/>
        <v>193519.2002</v>
      </c>
    </row>
    <row r="120" ht="15.75" customHeight="1">
      <c r="A120" s="43">
        <v>119.0</v>
      </c>
      <c r="B120" s="55">
        <v>0.015</v>
      </c>
      <c r="C120" s="55">
        <v>0.015</v>
      </c>
      <c r="D120" s="47">
        <f t="shared" si="2"/>
        <v>2902.788003</v>
      </c>
      <c r="E120" s="50">
        <f t="shared" si="3"/>
        <v>81.28823427</v>
      </c>
      <c r="F120" s="46">
        <f t="shared" si="4"/>
        <v>2984.076237</v>
      </c>
      <c r="G120" s="47">
        <f t="shared" si="5"/>
        <v>193437.912</v>
      </c>
    </row>
    <row r="121" ht="15.75" customHeight="1">
      <c r="A121" s="39">
        <v>120.0</v>
      </c>
      <c r="B121" s="55">
        <v>0.015</v>
      </c>
      <c r="C121" s="55">
        <v>0.015</v>
      </c>
      <c r="D121" s="47">
        <f t="shared" si="2"/>
        <v>2901.568679</v>
      </c>
      <c r="E121" s="50">
        <f t="shared" si="3"/>
        <v>82.50755778</v>
      </c>
      <c r="F121" s="46">
        <f t="shared" si="4"/>
        <v>2984.076237</v>
      </c>
      <c r="G121" s="47">
        <f t="shared" si="5"/>
        <v>193355.4044</v>
      </c>
    </row>
    <row r="122" ht="15.75" customHeight="1">
      <c r="A122" s="43">
        <v>121.0</v>
      </c>
      <c r="B122" s="55">
        <v>0.015</v>
      </c>
      <c r="C122" s="55">
        <v>0.015</v>
      </c>
      <c r="D122" s="47">
        <f t="shared" si="2"/>
        <v>2900.331066</v>
      </c>
      <c r="E122" s="50">
        <f t="shared" si="3"/>
        <v>83.74517115</v>
      </c>
      <c r="F122" s="46">
        <f t="shared" si="4"/>
        <v>2984.076237</v>
      </c>
      <c r="G122" s="47">
        <f t="shared" si="5"/>
        <v>193271.6592</v>
      </c>
    </row>
    <row r="123" ht="15.75" customHeight="1">
      <c r="A123" s="39">
        <v>122.0</v>
      </c>
      <c r="B123" s="55">
        <v>0.015</v>
      </c>
      <c r="C123" s="55">
        <v>0.015</v>
      </c>
      <c r="D123" s="47">
        <f t="shared" si="2"/>
        <v>2899.074888</v>
      </c>
      <c r="E123" s="50">
        <f t="shared" si="3"/>
        <v>85.00134871</v>
      </c>
      <c r="F123" s="46">
        <f t="shared" si="4"/>
        <v>2984.076237</v>
      </c>
      <c r="G123" s="47">
        <f t="shared" si="5"/>
        <v>193186.6579</v>
      </c>
    </row>
    <row r="124" ht="15.75" customHeight="1">
      <c r="A124" s="43">
        <v>123.0</v>
      </c>
      <c r="B124" s="55">
        <v>0.015</v>
      </c>
      <c r="C124" s="55">
        <v>0.015</v>
      </c>
      <c r="D124" s="47">
        <f t="shared" si="2"/>
        <v>2897.799868</v>
      </c>
      <c r="E124" s="50">
        <f t="shared" si="3"/>
        <v>86.27636895</v>
      </c>
      <c r="F124" s="46">
        <f t="shared" si="4"/>
        <v>2984.076237</v>
      </c>
      <c r="G124" s="47">
        <f t="shared" si="5"/>
        <v>193100.3815</v>
      </c>
    </row>
    <row r="125" ht="15.75" customHeight="1">
      <c r="A125" s="39">
        <v>124.0</v>
      </c>
      <c r="B125" s="55">
        <v>0.015</v>
      </c>
      <c r="C125" s="55">
        <v>0.015</v>
      </c>
      <c r="D125" s="47">
        <f t="shared" si="2"/>
        <v>2896.505723</v>
      </c>
      <c r="E125" s="50">
        <f t="shared" si="3"/>
        <v>87.57051448</v>
      </c>
      <c r="F125" s="46">
        <f t="shared" si="4"/>
        <v>2984.076237</v>
      </c>
      <c r="G125" s="47">
        <f t="shared" si="5"/>
        <v>193012.811</v>
      </c>
    </row>
    <row r="126" ht="15.75" customHeight="1">
      <c r="A126" s="43">
        <v>125.0</v>
      </c>
      <c r="B126" s="55">
        <v>0.015</v>
      </c>
      <c r="C126" s="55">
        <v>0.015</v>
      </c>
      <c r="D126" s="47">
        <f t="shared" si="2"/>
        <v>2895.192165</v>
      </c>
      <c r="E126" s="50">
        <f t="shared" si="3"/>
        <v>88.8840722</v>
      </c>
      <c r="F126" s="46">
        <f t="shared" si="4"/>
        <v>2984.076237</v>
      </c>
      <c r="G126" s="47">
        <f t="shared" si="5"/>
        <v>192923.9269</v>
      </c>
    </row>
    <row r="127" ht="15.75" customHeight="1">
      <c r="A127" s="39">
        <v>126.0</v>
      </c>
      <c r="B127" s="55">
        <v>0.015</v>
      </c>
      <c r="C127" s="55">
        <v>0.015</v>
      </c>
      <c r="D127" s="47">
        <f t="shared" si="2"/>
        <v>2893.858904</v>
      </c>
      <c r="E127" s="50">
        <f t="shared" si="3"/>
        <v>90.21733328</v>
      </c>
      <c r="F127" s="46">
        <f t="shared" si="4"/>
        <v>2984.076237</v>
      </c>
      <c r="G127" s="47">
        <f t="shared" si="5"/>
        <v>192833.7096</v>
      </c>
    </row>
    <row r="128" ht="15.75" customHeight="1">
      <c r="A128" s="43">
        <v>127.0</v>
      </c>
      <c r="B128" s="55">
        <v>0.015</v>
      </c>
      <c r="C128" s="55">
        <v>0.015</v>
      </c>
      <c r="D128" s="47">
        <f t="shared" si="2"/>
        <v>2892.505644</v>
      </c>
      <c r="E128" s="50">
        <f t="shared" si="3"/>
        <v>91.57059328</v>
      </c>
      <c r="F128" s="46">
        <f t="shared" si="4"/>
        <v>2984.076237</v>
      </c>
      <c r="G128" s="47">
        <f t="shared" si="5"/>
        <v>192742.139</v>
      </c>
    </row>
    <row r="129" ht="15.75" customHeight="1">
      <c r="A129" s="39">
        <v>128.0</v>
      </c>
      <c r="B129" s="55">
        <v>0.015</v>
      </c>
      <c r="C129" s="55">
        <v>0.015</v>
      </c>
      <c r="D129" s="47">
        <f t="shared" si="2"/>
        <v>2891.132085</v>
      </c>
      <c r="E129" s="50">
        <f t="shared" si="3"/>
        <v>92.94415218</v>
      </c>
      <c r="F129" s="46">
        <f t="shared" si="4"/>
        <v>2984.076237</v>
      </c>
      <c r="G129" s="47">
        <f t="shared" si="5"/>
        <v>192649.1948</v>
      </c>
    </row>
    <row r="130" ht="15.75" customHeight="1">
      <c r="A130" s="43">
        <v>129.0</v>
      </c>
      <c r="B130" s="55">
        <v>0.015</v>
      </c>
      <c r="C130" s="55">
        <v>0.015</v>
      </c>
      <c r="D130" s="47">
        <f t="shared" si="2"/>
        <v>2889.737923</v>
      </c>
      <c r="E130" s="50">
        <f t="shared" si="3"/>
        <v>94.33831446</v>
      </c>
      <c r="F130" s="46">
        <f t="shared" si="4"/>
        <v>2984.076237</v>
      </c>
      <c r="G130" s="47">
        <f t="shared" si="5"/>
        <v>192554.8565</v>
      </c>
    </row>
    <row r="131" ht="15.75" customHeight="1">
      <c r="A131" s="39">
        <v>130.0</v>
      </c>
      <c r="B131" s="55">
        <v>0.015</v>
      </c>
      <c r="C131" s="55">
        <v>0.015</v>
      </c>
      <c r="D131" s="47">
        <f t="shared" si="2"/>
        <v>2888.322848</v>
      </c>
      <c r="E131" s="50">
        <f t="shared" si="3"/>
        <v>95.75338918</v>
      </c>
      <c r="F131" s="46">
        <f t="shared" si="4"/>
        <v>2984.076237</v>
      </c>
      <c r="G131" s="47">
        <f t="shared" si="5"/>
        <v>192459.1031</v>
      </c>
    </row>
    <row r="132" ht="15.75" customHeight="1">
      <c r="A132" s="43">
        <v>131.0</v>
      </c>
      <c r="B132" s="55">
        <v>0.015</v>
      </c>
      <c r="C132" s="55">
        <v>0.015</v>
      </c>
      <c r="D132" s="47">
        <f t="shared" si="2"/>
        <v>2886.886547</v>
      </c>
      <c r="E132" s="50">
        <f t="shared" si="3"/>
        <v>97.18969002</v>
      </c>
      <c r="F132" s="46">
        <f t="shared" si="4"/>
        <v>2984.076237</v>
      </c>
      <c r="G132" s="47">
        <f t="shared" si="5"/>
        <v>192361.9134</v>
      </c>
    </row>
    <row r="133" ht="15.75" customHeight="1">
      <c r="A133" s="39">
        <v>132.0</v>
      </c>
      <c r="B133" s="55">
        <v>0.015</v>
      </c>
      <c r="C133" s="55">
        <v>0.015</v>
      </c>
      <c r="D133" s="47">
        <f t="shared" si="2"/>
        <v>2885.428702</v>
      </c>
      <c r="E133" s="50">
        <f t="shared" si="3"/>
        <v>98.64753537</v>
      </c>
      <c r="F133" s="46">
        <f t="shared" si="4"/>
        <v>2984.076237</v>
      </c>
      <c r="G133" s="47">
        <f t="shared" si="5"/>
        <v>192263.2659</v>
      </c>
    </row>
    <row r="134" ht="15.75" customHeight="1">
      <c r="A134" s="43">
        <v>133.0</v>
      </c>
      <c r="B134" s="55">
        <v>0.015</v>
      </c>
      <c r="C134" s="55">
        <v>0.015</v>
      </c>
      <c r="D134" s="47">
        <f t="shared" si="2"/>
        <v>2883.948989</v>
      </c>
      <c r="E134" s="50">
        <f t="shared" si="3"/>
        <v>100.1272484</v>
      </c>
      <c r="F134" s="46">
        <f t="shared" si="4"/>
        <v>2984.076237</v>
      </c>
      <c r="G134" s="47">
        <f t="shared" si="5"/>
        <v>192163.1387</v>
      </c>
    </row>
    <row r="135" ht="15.75" customHeight="1">
      <c r="A135" s="39">
        <v>134.0</v>
      </c>
      <c r="B135" s="55">
        <v>0.015</v>
      </c>
      <c r="C135" s="55">
        <v>0.015</v>
      </c>
      <c r="D135" s="47">
        <f t="shared" si="2"/>
        <v>2882.44708</v>
      </c>
      <c r="E135" s="50">
        <f t="shared" si="3"/>
        <v>101.6291571</v>
      </c>
      <c r="F135" s="46">
        <f t="shared" si="4"/>
        <v>2984.076237</v>
      </c>
      <c r="G135" s="47">
        <f t="shared" si="5"/>
        <v>192061.5095</v>
      </c>
    </row>
    <row r="136" ht="15.75" customHeight="1">
      <c r="A136" s="43">
        <v>135.0</v>
      </c>
      <c r="B136" s="55">
        <v>0.015</v>
      </c>
      <c r="C136" s="55">
        <v>0.015</v>
      </c>
      <c r="D136" s="47">
        <f t="shared" si="2"/>
        <v>2880.922643</v>
      </c>
      <c r="E136" s="50">
        <f t="shared" si="3"/>
        <v>103.1535945</v>
      </c>
      <c r="F136" s="46">
        <f t="shared" si="4"/>
        <v>2984.076237</v>
      </c>
      <c r="G136" s="47">
        <f t="shared" si="5"/>
        <v>191958.3559</v>
      </c>
    </row>
    <row r="137" ht="15.75" customHeight="1">
      <c r="A137" s="39">
        <v>136.0</v>
      </c>
      <c r="B137" s="55">
        <v>0.015</v>
      </c>
      <c r="C137" s="55">
        <v>0.015</v>
      </c>
      <c r="D137" s="47">
        <f t="shared" si="2"/>
        <v>2879.375339</v>
      </c>
      <c r="E137" s="50">
        <f t="shared" si="3"/>
        <v>104.7008984</v>
      </c>
      <c r="F137" s="46">
        <f t="shared" si="4"/>
        <v>2984.076237</v>
      </c>
      <c r="G137" s="47">
        <f t="shared" si="5"/>
        <v>191853.655</v>
      </c>
    </row>
    <row r="138" ht="15.75" customHeight="1">
      <c r="A138" s="43">
        <v>137.0</v>
      </c>
      <c r="B138" s="55">
        <v>0.015</v>
      </c>
      <c r="C138" s="55">
        <v>0.015</v>
      </c>
      <c r="D138" s="47">
        <f t="shared" si="2"/>
        <v>2877.804825</v>
      </c>
      <c r="E138" s="50">
        <f t="shared" si="3"/>
        <v>106.2714119</v>
      </c>
      <c r="F138" s="46">
        <f t="shared" si="4"/>
        <v>2984.076237</v>
      </c>
      <c r="G138" s="47">
        <f t="shared" si="5"/>
        <v>191747.3836</v>
      </c>
    </row>
    <row r="139" ht="15.75" customHeight="1">
      <c r="A139" s="39">
        <v>138.0</v>
      </c>
      <c r="B139" s="55">
        <v>0.015</v>
      </c>
      <c r="C139" s="55">
        <v>0.015</v>
      </c>
      <c r="D139" s="47">
        <f t="shared" si="2"/>
        <v>2876.210754</v>
      </c>
      <c r="E139" s="50">
        <f t="shared" si="3"/>
        <v>107.8654831</v>
      </c>
      <c r="F139" s="46">
        <f t="shared" si="4"/>
        <v>2984.076237</v>
      </c>
      <c r="G139" s="47">
        <f t="shared" si="5"/>
        <v>191639.5181</v>
      </c>
    </row>
    <row r="140" ht="15.75" customHeight="1">
      <c r="A140" s="43">
        <v>139.0</v>
      </c>
      <c r="B140" s="55">
        <v>0.015</v>
      </c>
      <c r="C140" s="55">
        <v>0.015</v>
      </c>
      <c r="D140" s="47">
        <f t="shared" si="2"/>
        <v>2874.592772</v>
      </c>
      <c r="E140" s="50">
        <f t="shared" si="3"/>
        <v>109.4834653</v>
      </c>
      <c r="F140" s="46">
        <f t="shared" si="4"/>
        <v>2984.076237</v>
      </c>
      <c r="G140" s="47">
        <f t="shared" si="5"/>
        <v>191530.0347</v>
      </c>
    </row>
    <row r="141" ht="15.75" customHeight="1">
      <c r="A141" s="39">
        <v>140.0</v>
      </c>
      <c r="B141" s="55">
        <v>0.015</v>
      </c>
      <c r="C141" s="55">
        <v>0.015</v>
      </c>
      <c r="D141" s="47">
        <f t="shared" si="2"/>
        <v>2872.95052</v>
      </c>
      <c r="E141" s="50">
        <f t="shared" si="3"/>
        <v>111.1257173</v>
      </c>
      <c r="F141" s="46">
        <f t="shared" si="4"/>
        <v>2984.076237</v>
      </c>
      <c r="G141" s="47">
        <f t="shared" si="5"/>
        <v>191418.9089</v>
      </c>
    </row>
    <row r="142" ht="15.75" customHeight="1">
      <c r="A142" s="43">
        <v>141.0</v>
      </c>
      <c r="B142" s="55">
        <v>0.015</v>
      </c>
      <c r="C142" s="55">
        <v>0.015</v>
      </c>
      <c r="D142" s="47">
        <f t="shared" si="2"/>
        <v>2871.283634</v>
      </c>
      <c r="E142" s="50">
        <f t="shared" si="3"/>
        <v>112.792603</v>
      </c>
      <c r="F142" s="46">
        <f t="shared" si="4"/>
        <v>2984.076237</v>
      </c>
      <c r="G142" s="47">
        <f t="shared" si="5"/>
        <v>191306.1163</v>
      </c>
    </row>
    <row r="143" ht="15.75" customHeight="1">
      <c r="A143" s="39">
        <v>142.0</v>
      </c>
      <c r="B143" s="55">
        <v>0.015</v>
      </c>
      <c r="C143" s="55">
        <v>0.015</v>
      </c>
      <c r="D143" s="47">
        <f t="shared" si="2"/>
        <v>2869.591745</v>
      </c>
      <c r="E143" s="50">
        <f t="shared" si="3"/>
        <v>114.4844921</v>
      </c>
      <c r="F143" s="46">
        <f t="shared" si="4"/>
        <v>2984.076237</v>
      </c>
      <c r="G143" s="47">
        <f t="shared" si="5"/>
        <v>191191.6318</v>
      </c>
    </row>
    <row r="144" ht="15.75" customHeight="1">
      <c r="A144" s="43">
        <v>143.0</v>
      </c>
      <c r="B144" s="55">
        <v>0.015</v>
      </c>
      <c r="C144" s="55">
        <v>0.015</v>
      </c>
      <c r="D144" s="47">
        <f t="shared" si="2"/>
        <v>2867.874478</v>
      </c>
      <c r="E144" s="50">
        <f t="shared" si="3"/>
        <v>116.2017595</v>
      </c>
      <c r="F144" s="46">
        <f t="shared" si="4"/>
        <v>2984.076237</v>
      </c>
      <c r="G144" s="47">
        <f t="shared" si="5"/>
        <v>191075.4301</v>
      </c>
    </row>
    <row r="145" ht="15.75" customHeight="1">
      <c r="A145" s="39">
        <v>144.0</v>
      </c>
      <c r="B145" s="55">
        <v>0.015</v>
      </c>
      <c r="C145" s="55">
        <v>0.015</v>
      </c>
      <c r="D145" s="47">
        <f t="shared" si="2"/>
        <v>2866.131451</v>
      </c>
      <c r="E145" s="50">
        <f t="shared" si="3"/>
        <v>117.9447859</v>
      </c>
      <c r="F145" s="46">
        <f t="shared" si="4"/>
        <v>2984.076237</v>
      </c>
      <c r="G145" s="47">
        <f t="shared" si="5"/>
        <v>190957.4853</v>
      </c>
    </row>
    <row r="146" ht="15.75" customHeight="1">
      <c r="A146" s="43">
        <v>145.0</v>
      </c>
      <c r="B146" s="55">
        <v>0.015</v>
      </c>
      <c r="C146" s="55">
        <v>0.015</v>
      </c>
      <c r="D146" s="47">
        <f t="shared" si="2"/>
        <v>2864.362279</v>
      </c>
      <c r="E146" s="50">
        <f t="shared" si="3"/>
        <v>119.7139576</v>
      </c>
      <c r="F146" s="46">
        <f t="shared" si="4"/>
        <v>2984.076237</v>
      </c>
      <c r="G146" s="47">
        <f t="shared" si="5"/>
        <v>190837.7713</v>
      </c>
    </row>
    <row r="147" ht="15.75" customHeight="1">
      <c r="A147" s="39">
        <v>146.0</v>
      </c>
      <c r="B147" s="55">
        <v>0.015</v>
      </c>
      <c r="C147" s="55">
        <v>0.015</v>
      </c>
      <c r="D147" s="47">
        <f t="shared" si="2"/>
        <v>2862.56657</v>
      </c>
      <c r="E147" s="50">
        <f t="shared" si="3"/>
        <v>121.509667</v>
      </c>
      <c r="F147" s="46">
        <f t="shared" si="4"/>
        <v>2984.076237</v>
      </c>
      <c r="G147" s="47">
        <f t="shared" si="5"/>
        <v>190716.2617</v>
      </c>
    </row>
    <row r="148" ht="15.75" customHeight="1">
      <c r="A148" s="43">
        <v>147.0</v>
      </c>
      <c r="B148" s="55">
        <v>0.015</v>
      </c>
      <c r="C148" s="55">
        <v>0.015</v>
      </c>
      <c r="D148" s="47">
        <f t="shared" si="2"/>
        <v>2860.743925</v>
      </c>
      <c r="E148" s="50">
        <f t="shared" si="3"/>
        <v>123.332312</v>
      </c>
      <c r="F148" s="46">
        <f t="shared" si="4"/>
        <v>2984.076237</v>
      </c>
      <c r="G148" s="47">
        <f t="shared" si="5"/>
        <v>190592.9294</v>
      </c>
    </row>
    <row r="149" ht="15.75" customHeight="1">
      <c r="A149" s="39">
        <v>148.0</v>
      </c>
      <c r="B149" s="55">
        <v>0.015</v>
      </c>
      <c r="C149" s="55">
        <v>0.015</v>
      </c>
      <c r="D149" s="47">
        <f t="shared" si="2"/>
        <v>2858.89394</v>
      </c>
      <c r="E149" s="50">
        <f t="shared" si="3"/>
        <v>125.1822967</v>
      </c>
      <c r="F149" s="46">
        <f t="shared" si="4"/>
        <v>2984.076237</v>
      </c>
      <c r="G149" s="47">
        <f t="shared" si="5"/>
        <v>190467.7471</v>
      </c>
    </row>
    <row r="150" ht="15.75" customHeight="1">
      <c r="A150" s="43">
        <v>149.0</v>
      </c>
      <c r="B150" s="55">
        <v>0.015</v>
      </c>
      <c r="C150" s="55">
        <v>0.015</v>
      </c>
      <c r="D150" s="47">
        <f t="shared" si="2"/>
        <v>2857.016206</v>
      </c>
      <c r="E150" s="50">
        <f t="shared" si="3"/>
        <v>127.0600311</v>
      </c>
      <c r="F150" s="46">
        <f t="shared" si="4"/>
        <v>2984.076237</v>
      </c>
      <c r="G150" s="47">
        <f t="shared" si="5"/>
        <v>190340.687</v>
      </c>
    </row>
    <row r="151" ht="15.75" customHeight="1">
      <c r="A151" s="39">
        <v>150.0</v>
      </c>
      <c r="B151" s="55">
        <v>0.015</v>
      </c>
      <c r="C151" s="55">
        <v>0.015</v>
      </c>
      <c r="D151" s="47">
        <f t="shared" si="2"/>
        <v>2855.110305</v>
      </c>
      <c r="E151" s="50">
        <f t="shared" si="3"/>
        <v>128.9659316</v>
      </c>
      <c r="F151" s="46">
        <f t="shared" si="4"/>
        <v>2984.076237</v>
      </c>
      <c r="G151" s="47">
        <f t="shared" si="5"/>
        <v>190211.7211</v>
      </c>
    </row>
    <row r="152" ht="15.75" customHeight="1">
      <c r="A152" s="43">
        <v>151.0</v>
      </c>
      <c r="B152" s="55">
        <v>0.015</v>
      </c>
      <c r="C152" s="55">
        <v>0.015</v>
      </c>
      <c r="D152" s="47">
        <f t="shared" si="2"/>
        <v>2853.175816</v>
      </c>
      <c r="E152" s="50">
        <f t="shared" si="3"/>
        <v>130.9004206</v>
      </c>
      <c r="F152" s="46">
        <f t="shared" si="4"/>
        <v>2984.076237</v>
      </c>
      <c r="G152" s="47">
        <f t="shared" si="5"/>
        <v>190080.8207</v>
      </c>
    </row>
    <row r="153" ht="15.75" customHeight="1">
      <c r="A153" s="39">
        <v>152.0</v>
      </c>
      <c r="B153" s="55">
        <v>0.015</v>
      </c>
      <c r="C153" s="55">
        <v>0.015</v>
      </c>
      <c r="D153" s="47">
        <f t="shared" si="2"/>
        <v>2851.21231</v>
      </c>
      <c r="E153" s="50">
        <f t="shared" si="3"/>
        <v>132.8639269</v>
      </c>
      <c r="F153" s="46">
        <f t="shared" si="4"/>
        <v>2984.076237</v>
      </c>
      <c r="G153" s="47">
        <f t="shared" si="5"/>
        <v>189947.9567</v>
      </c>
    </row>
    <row r="154" ht="15.75" customHeight="1">
      <c r="A154" s="43">
        <v>153.0</v>
      </c>
      <c r="B154" s="55">
        <v>0.015</v>
      </c>
      <c r="C154" s="55">
        <v>0.015</v>
      </c>
      <c r="D154" s="47">
        <f t="shared" si="2"/>
        <v>2849.219351</v>
      </c>
      <c r="E154" s="50">
        <f t="shared" si="3"/>
        <v>134.8568858</v>
      </c>
      <c r="F154" s="46">
        <f t="shared" si="4"/>
        <v>2984.076237</v>
      </c>
      <c r="G154" s="47">
        <f t="shared" si="5"/>
        <v>189813.0999</v>
      </c>
    </row>
    <row r="155" ht="15.75" customHeight="1">
      <c r="A155" s="39">
        <v>154.0</v>
      </c>
      <c r="B155" s="55">
        <v>0.015</v>
      </c>
      <c r="C155" s="55">
        <v>0.015</v>
      </c>
      <c r="D155" s="47">
        <f t="shared" si="2"/>
        <v>2847.196498</v>
      </c>
      <c r="E155" s="50">
        <f t="shared" si="3"/>
        <v>136.8797391</v>
      </c>
      <c r="F155" s="46">
        <f t="shared" si="4"/>
        <v>2984.076237</v>
      </c>
      <c r="G155" s="47">
        <f t="shared" si="5"/>
        <v>189676.2201</v>
      </c>
    </row>
    <row r="156" ht="15.75" customHeight="1">
      <c r="A156" s="43">
        <v>155.0</v>
      </c>
      <c r="B156" s="55">
        <v>0.015</v>
      </c>
      <c r="C156" s="55">
        <v>0.015</v>
      </c>
      <c r="D156" s="47">
        <f t="shared" si="2"/>
        <v>2845.143302</v>
      </c>
      <c r="E156" s="50">
        <f t="shared" si="3"/>
        <v>138.9329352</v>
      </c>
      <c r="F156" s="46">
        <f t="shared" si="4"/>
        <v>2984.076237</v>
      </c>
      <c r="G156" s="47">
        <f t="shared" si="5"/>
        <v>189537.2872</v>
      </c>
    </row>
    <row r="157" ht="15.75" customHeight="1">
      <c r="A157" s="39">
        <v>156.0</v>
      </c>
      <c r="B157" s="55">
        <v>0.015</v>
      </c>
      <c r="C157" s="55">
        <v>0.015</v>
      </c>
      <c r="D157" s="47">
        <f t="shared" si="2"/>
        <v>2843.059308</v>
      </c>
      <c r="E157" s="50">
        <f t="shared" si="3"/>
        <v>141.0169292</v>
      </c>
      <c r="F157" s="46">
        <f t="shared" si="4"/>
        <v>2984.076237</v>
      </c>
      <c r="G157" s="47">
        <f t="shared" si="5"/>
        <v>189396.2703</v>
      </c>
    </row>
    <row r="158" ht="15.75" customHeight="1">
      <c r="A158" s="43">
        <v>157.0</v>
      </c>
      <c r="B158" s="55">
        <v>0.015</v>
      </c>
      <c r="C158" s="55">
        <v>0.015</v>
      </c>
      <c r="D158" s="47">
        <f t="shared" si="2"/>
        <v>2840.944054</v>
      </c>
      <c r="E158" s="50">
        <f t="shared" si="3"/>
        <v>143.1321831</v>
      </c>
      <c r="F158" s="46">
        <f t="shared" si="4"/>
        <v>2984.076237</v>
      </c>
      <c r="G158" s="47">
        <f t="shared" si="5"/>
        <v>189253.1381</v>
      </c>
    </row>
    <row r="159" ht="15.75" customHeight="1">
      <c r="A159" s="39">
        <v>158.0</v>
      </c>
      <c r="B159" s="55">
        <v>0.015</v>
      </c>
      <c r="C159" s="55">
        <v>0.015</v>
      </c>
      <c r="D159" s="47">
        <f t="shared" si="2"/>
        <v>2838.797071</v>
      </c>
      <c r="E159" s="50">
        <f t="shared" si="3"/>
        <v>145.2791659</v>
      </c>
      <c r="F159" s="46">
        <f t="shared" si="4"/>
        <v>2984.076237</v>
      </c>
      <c r="G159" s="47">
        <f t="shared" si="5"/>
        <v>189107.8589</v>
      </c>
    </row>
    <row r="160" ht="15.75" customHeight="1">
      <c r="A160" s="43">
        <v>159.0</v>
      </c>
      <c r="B160" s="55">
        <v>0.015</v>
      </c>
      <c r="C160" s="55">
        <v>0.015</v>
      </c>
      <c r="D160" s="47">
        <f t="shared" si="2"/>
        <v>2836.617884</v>
      </c>
      <c r="E160" s="50">
        <f t="shared" si="3"/>
        <v>147.4583534</v>
      </c>
      <c r="F160" s="46">
        <f t="shared" si="4"/>
        <v>2984.076237</v>
      </c>
      <c r="G160" s="47">
        <f t="shared" si="5"/>
        <v>188960.4006</v>
      </c>
    </row>
    <row r="161" ht="15.75" customHeight="1">
      <c r="A161" s="39">
        <v>160.0</v>
      </c>
      <c r="B161" s="55">
        <v>0.015</v>
      </c>
      <c r="C161" s="55">
        <v>0.015</v>
      </c>
      <c r="D161" s="47">
        <f t="shared" si="2"/>
        <v>2834.406008</v>
      </c>
      <c r="E161" s="50">
        <f t="shared" si="3"/>
        <v>149.6702287</v>
      </c>
      <c r="F161" s="46">
        <f t="shared" si="4"/>
        <v>2984.076237</v>
      </c>
      <c r="G161" s="47">
        <f t="shared" si="5"/>
        <v>188810.7303</v>
      </c>
    </row>
    <row r="162" ht="15.75" customHeight="1">
      <c r="A162" s="43">
        <v>161.0</v>
      </c>
      <c r="B162" s="55">
        <v>0.015</v>
      </c>
      <c r="C162" s="55">
        <v>0.015</v>
      </c>
      <c r="D162" s="47">
        <f t="shared" si="2"/>
        <v>2832.160955</v>
      </c>
      <c r="E162" s="50">
        <f t="shared" si="3"/>
        <v>151.9152821</v>
      </c>
      <c r="F162" s="46">
        <f t="shared" si="4"/>
        <v>2984.076237</v>
      </c>
      <c r="G162" s="47">
        <f t="shared" si="5"/>
        <v>188658.815</v>
      </c>
    </row>
    <row r="163" ht="15.75" customHeight="1">
      <c r="A163" s="39">
        <v>162.0</v>
      </c>
      <c r="B163" s="55">
        <v>0.015</v>
      </c>
      <c r="C163" s="55">
        <v>0.015</v>
      </c>
      <c r="D163" s="47">
        <f t="shared" si="2"/>
        <v>2829.882226</v>
      </c>
      <c r="E163" s="50">
        <f t="shared" si="3"/>
        <v>154.1940113</v>
      </c>
      <c r="F163" s="46">
        <f t="shared" si="4"/>
        <v>2984.076237</v>
      </c>
      <c r="G163" s="47">
        <f t="shared" si="5"/>
        <v>188504.621</v>
      </c>
    </row>
    <row r="164" ht="15.75" customHeight="1">
      <c r="A164" s="43">
        <v>163.0</v>
      </c>
      <c r="B164" s="55">
        <v>0.015</v>
      </c>
      <c r="C164" s="55">
        <v>0.015</v>
      </c>
      <c r="D164" s="47">
        <f t="shared" si="2"/>
        <v>2827.569316</v>
      </c>
      <c r="E164" s="50">
        <f t="shared" si="3"/>
        <v>156.5069215</v>
      </c>
      <c r="F164" s="46">
        <f t="shared" si="4"/>
        <v>2984.076237</v>
      </c>
      <c r="G164" s="47">
        <f t="shared" si="5"/>
        <v>188348.1141</v>
      </c>
    </row>
    <row r="165" ht="15.75" customHeight="1">
      <c r="A165" s="39">
        <v>164.0</v>
      </c>
      <c r="B165" s="55">
        <v>0.015</v>
      </c>
      <c r="C165" s="55">
        <v>0.015</v>
      </c>
      <c r="D165" s="47">
        <f t="shared" si="2"/>
        <v>2825.221712</v>
      </c>
      <c r="E165" s="50">
        <f t="shared" si="3"/>
        <v>158.8545253</v>
      </c>
      <c r="F165" s="46">
        <f t="shared" si="4"/>
        <v>2984.076237</v>
      </c>
      <c r="G165" s="47">
        <f t="shared" si="5"/>
        <v>188189.2596</v>
      </c>
    </row>
    <row r="166" ht="15.75" customHeight="1">
      <c r="A166" s="43">
        <v>165.0</v>
      </c>
      <c r="B166" s="55">
        <v>0.015</v>
      </c>
      <c r="C166" s="55">
        <v>0.015</v>
      </c>
      <c r="D166" s="47">
        <f t="shared" si="2"/>
        <v>2822.838894</v>
      </c>
      <c r="E166" s="50">
        <f t="shared" si="3"/>
        <v>161.2373432</v>
      </c>
      <c r="F166" s="46">
        <f t="shared" si="4"/>
        <v>2984.076237</v>
      </c>
      <c r="G166" s="47">
        <f t="shared" si="5"/>
        <v>188028.0222</v>
      </c>
    </row>
    <row r="167" ht="15.75" customHeight="1">
      <c r="A167" s="39">
        <v>166.0</v>
      </c>
      <c r="B167" s="55">
        <v>0.015</v>
      </c>
      <c r="C167" s="55">
        <v>0.015</v>
      </c>
      <c r="D167" s="47">
        <f t="shared" si="2"/>
        <v>2820.420334</v>
      </c>
      <c r="E167" s="50">
        <f t="shared" si="3"/>
        <v>163.6559034</v>
      </c>
      <c r="F167" s="46">
        <f t="shared" si="4"/>
        <v>2984.076237</v>
      </c>
      <c r="G167" s="47">
        <f t="shared" si="5"/>
        <v>187864.3663</v>
      </c>
    </row>
    <row r="168" ht="15.75" customHeight="1">
      <c r="A168" s="43">
        <v>167.0</v>
      </c>
      <c r="B168" s="55">
        <v>0.015</v>
      </c>
      <c r="C168" s="55">
        <v>0.015</v>
      </c>
      <c r="D168" s="47">
        <f t="shared" si="2"/>
        <v>2817.965495</v>
      </c>
      <c r="E168" s="50">
        <f t="shared" si="3"/>
        <v>166.1107419</v>
      </c>
      <c r="F168" s="46">
        <f t="shared" si="4"/>
        <v>2984.076237</v>
      </c>
      <c r="G168" s="47">
        <f t="shared" si="5"/>
        <v>187698.2556</v>
      </c>
    </row>
    <row r="169" ht="15.75" customHeight="1">
      <c r="A169" s="39">
        <v>168.0</v>
      </c>
      <c r="B169" s="55">
        <v>0.015</v>
      </c>
      <c r="C169" s="55">
        <v>0.015</v>
      </c>
      <c r="D169" s="47">
        <f t="shared" si="2"/>
        <v>2815.473834</v>
      </c>
      <c r="E169" s="50">
        <f t="shared" si="3"/>
        <v>168.602403</v>
      </c>
      <c r="F169" s="46">
        <f t="shared" si="4"/>
        <v>2984.076237</v>
      </c>
      <c r="G169" s="47">
        <f t="shared" si="5"/>
        <v>187529.6532</v>
      </c>
    </row>
    <row r="170" ht="15.75" customHeight="1">
      <c r="A170" s="43">
        <v>169.0</v>
      </c>
      <c r="B170" s="55">
        <v>0.015</v>
      </c>
      <c r="C170" s="55">
        <v>0.015</v>
      </c>
      <c r="D170" s="47">
        <f t="shared" si="2"/>
        <v>2812.944798</v>
      </c>
      <c r="E170" s="50">
        <f t="shared" si="3"/>
        <v>171.1314391</v>
      </c>
      <c r="F170" s="46">
        <f t="shared" si="4"/>
        <v>2984.076237</v>
      </c>
      <c r="G170" s="47">
        <f t="shared" si="5"/>
        <v>187358.5218</v>
      </c>
    </row>
    <row r="171" ht="15.75" customHeight="1">
      <c r="A171" s="39">
        <v>170.0</v>
      </c>
      <c r="B171" s="55">
        <v>0.015</v>
      </c>
      <c r="C171" s="55">
        <v>0.015</v>
      </c>
      <c r="D171" s="47">
        <f t="shared" si="2"/>
        <v>2810.377826</v>
      </c>
      <c r="E171" s="50">
        <f t="shared" si="3"/>
        <v>173.6984107</v>
      </c>
      <c r="F171" s="46">
        <f t="shared" si="4"/>
        <v>2984.076237</v>
      </c>
      <c r="G171" s="47">
        <f t="shared" si="5"/>
        <v>187184.8233</v>
      </c>
    </row>
    <row r="172" ht="15.75" customHeight="1">
      <c r="A172" s="43">
        <v>171.0</v>
      </c>
      <c r="B172" s="55">
        <v>0.015</v>
      </c>
      <c r="C172" s="55">
        <v>0.015</v>
      </c>
      <c r="D172" s="47">
        <f t="shared" si="2"/>
        <v>2807.77235</v>
      </c>
      <c r="E172" s="50">
        <f t="shared" si="3"/>
        <v>176.3038868</v>
      </c>
      <c r="F172" s="46">
        <f t="shared" si="4"/>
        <v>2984.076237</v>
      </c>
      <c r="G172" s="47">
        <f t="shared" si="5"/>
        <v>187008.5195</v>
      </c>
    </row>
    <row r="173" ht="15.75" customHeight="1">
      <c r="A173" s="39">
        <v>172.0</v>
      </c>
      <c r="B173" s="55">
        <v>0.015</v>
      </c>
      <c r="C173" s="55">
        <v>0.015</v>
      </c>
      <c r="D173" s="47">
        <f t="shared" si="2"/>
        <v>2805.127792</v>
      </c>
      <c r="E173" s="50">
        <f t="shared" si="3"/>
        <v>178.9484451</v>
      </c>
      <c r="F173" s="46">
        <f t="shared" si="4"/>
        <v>2984.076237</v>
      </c>
      <c r="G173" s="47">
        <f t="shared" si="5"/>
        <v>186829.571</v>
      </c>
    </row>
    <row r="174" ht="15.75" customHeight="1">
      <c r="A174" s="43">
        <v>173.0</v>
      </c>
      <c r="B174" s="55">
        <v>0.015</v>
      </c>
      <c r="C174" s="55">
        <v>0.015</v>
      </c>
      <c r="D174" s="47">
        <f t="shared" si="2"/>
        <v>2802.443565</v>
      </c>
      <c r="E174" s="50">
        <f t="shared" si="3"/>
        <v>181.6326718</v>
      </c>
      <c r="F174" s="46">
        <f t="shared" si="4"/>
        <v>2984.076237</v>
      </c>
      <c r="G174" s="47">
        <f t="shared" si="5"/>
        <v>186647.9383</v>
      </c>
    </row>
    <row r="175" ht="15.75" customHeight="1">
      <c r="A175" s="39">
        <v>174.0</v>
      </c>
      <c r="B175" s="55">
        <v>0.015</v>
      </c>
      <c r="C175" s="55">
        <v>0.015</v>
      </c>
      <c r="D175" s="47">
        <f t="shared" si="2"/>
        <v>2799.719075</v>
      </c>
      <c r="E175" s="50">
        <f t="shared" si="3"/>
        <v>184.3571619</v>
      </c>
      <c r="F175" s="46">
        <f t="shared" si="4"/>
        <v>2984.076237</v>
      </c>
      <c r="G175" s="47">
        <f t="shared" si="5"/>
        <v>186463.5812</v>
      </c>
    </row>
    <row r="176" ht="15.75" customHeight="1">
      <c r="A176" s="43">
        <v>175.0</v>
      </c>
      <c r="B176" s="55">
        <v>0.015</v>
      </c>
      <c r="C176" s="55">
        <v>0.015</v>
      </c>
      <c r="D176" s="47">
        <f t="shared" si="2"/>
        <v>2796.953718</v>
      </c>
      <c r="E176" s="50">
        <f t="shared" si="3"/>
        <v>187.1225193</v>
      </c>
      <c r="F176" s="46">
        <f t="shared" si="4"/>
        <v>2984.076237</v>
      </c>
      <c r="G176" s="47">
        <f t="shared" si="5"/>
        <v>186276.4587</v>
      </c>
    </row>
    <row r="177" ht="15.75" customHeight="1">
      <c r="A177" s="39">
        <v>176.0</v>
      </c>
      <c r="B177" s="55">
        <v>0.015</v>
      </c>
      <c r="C177" s="55">
        <v>0.015</v>
      </c>
      <c r="D177" s="47">
        <f t="shared" si="2"/>
        <v>2794.14688</v>
      </c>
      <c r="E177" s="50">
        <f t="shared" si="3"/>
        <v>189.9293571</v>
      </c>
      <c r="F177" s="46">
        <f t="shared" si="4"/>
        <v>2984.076237</v>
      </c>
      <c r="G177" s="47">
        <f t="shared" si="5"/>
        <v>186086.5293</v>
      </c>
    </row>
    <row r="178" ht="15.75" customHeight="1">
      <c r="A178" s="43">
        <v>177.0</v>
      </c>
      <c r="B178" s="55">
        <v>0.015</v>
      </c>
      <c r="C178" s="55">
        <v>0.015</v>
      </c>
      <c r="D178" s="47">
        <f t="shared" si="2"/>
        <v>2791.29794</v>
      </c>
      <c r="E178" s="50">
        <f t="shared" si="3"/>
        <v>192.7782975</v>
      </c>
      <c r="F178" s="46">
        <f t="shared" si="4"/>
        <v>2984.076237</v>
      </c>
      <c r="G178" s="47">
        <f t="shared" si="5"/>
        <v>185893.751</v>
      </c>
    </row>
    <row r="179" ht="15.75" customHeight="1">
      <c r="A179" s="39">
        <v>178.0</v>
      </c>
      <c r="B179" s="55">
        <v>0.015</v>
      </c>
      <c r="C179" s="55">
        <v>0.015</v>
      </c>
      <c r="D179" s="47">
        <f t="shared" si="2"/>
        <v>2788.406265</v>
      </c>
      <c r="E179" s="50">
        <f t="shared" si="3"/>
        <v>195.6699719</v>
      </c>
      <c r="F179" s="46">
        <f t="shared" si="4"/>
        <v>2984.076237</v>
      </c>
      <c r="G179" s="47">
        <f t="shared" si="5"/>
        <v>185698.081</v>
      </c>
    </row>
    <row r="180" ht="15.75" customHeight="1">
      <c r="A180" s="43">
        <v>179.0</v>
      </c>
      <c r="B180" s="55">
        <v>0.015</v>
      </c>
      <c r="C180" s="55">
        <v>0.015</v>
      </c>
      <c r="D180" s="47">
        <f t="shared" si="2"/>
        <v>2785.471216</v>
      </c>
      <c r="E180" s="50">
        <f t="shared" si="3"/>
        <v>198.6050215</v>
      </c>
      <c r="F180" s="46">
        <f t="shared" si="4"/>
        <v>2984.076237</v>
      </c>
      <c r="G180" s="47">
        <f t="shared" si="5"/>
        <v>185499.476</v>
      </c>
    </row>
    <row r="181" ht="15.75" customHeight="1">
      <c r="A181" s="39">
        <v>180.0</v>
      </c>
      <c r="B181" s="55">
        <v>0.015</v>
      </c>
      <c r="C181" s="55">
        <v>0.015</v>
      </c>
      <c r="D181" s="47">
        <f t="shared" si="2"/>
        <v>2782.49214</v>
      </c>
      <c r="E181" s="50">
        <f t="shared" si="3"/>
        <v>201.5840968</v>
      </c>
      <c r="F181" s="46">
        <f t="shared" si="4"/>
        <v>2984.076237</v>
      </c>
      <c r="G181" s="47">
        <f t="shared" si="5"/>
        <v>185297.8919</v>
      </c>
    </row>
    <row r="182" ht="15.75" customHeight="1">
      <c r="A182" s="43">
        <v>181.0</v>
      </c>
      <c r="B182" s="55">
        <v>0.015</v>
      </c>
      <c r="C182" s="55">
        <v>0.015</v>
      </c>
      <c r="D182" s="47">
        <f t="shared" si="2"/>
        <v>2779.468379</v>
      </c>
      <c r="E182" s="50">
        <f t="shared" si="3"/>
        <v>204.6078583</v>
      </c>
      <c r="F182" s="46">
        <f t="shared" si="4"/>
        <v>2984.076237</v>
      </c>
      <c r="G182" s="47">
        <f t="shared" si="5"/>
        <v>185093.2841</v>
      </c>
    </row>
    <row r="183" ht="15.75" customHeight="1">
      <c r="A183" s="39">
        <v>182.0</v>
      </c>
      <c r="B183" s="55">
        <v>0.015</v>
      </c>
      <c r="C183" s="55">
        <v>0.015</v>
      </c>
      <c r="D183" s="47">
        <f t="shared" si="2"/>
        <v>2776.399261</v>
      </c>
      <c r="E183" s="50">
        <f t="shared" si="3"/>
        <v>207.6769761</v>
      </c>
      <c r="F183" s="46">
        <f t="shared" si="4"/>
        <v>2984.076237</v>
      </c>
      <c r="G183" s="47">
        <f t="shared" si="5"/>
        <v>184885.6071</v>
      </c>
    </row>
    <row r="184" ht="15.75" customHeight="1">
      <c r="A184" s="43">
        <v>183.0</v>
      </c>
      <c r="B184" s="55">
        <v>0.015</v>
      </c>
      <c r="C184" s="55">
        <v>0.015</v>
      </c>
      <c r="D184" s="47">
        <f t="shared" si="2"/>
        <v>2773.284106</v>
      </c>
      <c r="E184" s="50">
        <f t="shared" si="3"/>
        <v>210.7921308</v>
      </c>
      <c r="F184" s="46">
        <f t="shared" si="4"/>
        <v>2984.076237</v>
      </c>
      <c r="G184" s="47">
        <f t="shared" si="5"/>
        <v>184674.815</v>
      </c>
    </row>
    <row r="185" ht="15.75" customHeight="1">
      <c r="A185" s="39">
        <v>184.0</v>
      </c>
      <c r="B185" s="55">
        <v>0.015</v>
      </c>
      <c r="C185" s="55">
        <v>0.015</v>
      </c>
      <c r="D185" s="47">
        <f t="shared" si="2"/>
        <v>2770.122224</v>
      </c>
      <c r="E185" s="50">
        <f t="shared" si="3"/>
        <v>213.9540127</v>
      </c>
      <c r="F185" s="46">
        <f t="shared" si="4"/>
        <v>2984.076237</v>
      </c>
      <c r="G185" s="47">
        <f t="shared" si="5"/>
        <v>184460.8609</v>
      </c>
    </row>
    <row r="186" ht="15.75" customHeight="1">
      <c r="A186" s="43">
        <v>185.0</v>
      </c>
      <c r="B186" s="55">
        <v>0.015</v>
      </c>
      <c r="C186" s="55">
        <v>0.015</v>
      </c>
      <c r="D186" s="47">
        <f t="shared" si="2"/>
        <v>2766.912914</v>
      </c>
      <c r="E186" s="50">
        <f t="shared" si="3"/>
        <v>217.1633229</v>
      </c>
      <c r="F186" s="46">
        <f t="shared" si="4"/>
        <v>2984.076237</v>
      </c>
      <c r="G186" s="47">
        <f t="shared" si="5"/>
        <v>184243.6976</v>
      </c>
    </row>
    <row r="187" ht="15.75" customHeight="1">
      <c r="A187" s="39">
        <v>186.0</v>
      </c>
      <c r="B187" s="55">
        <v>0.015</v>
      </c>
      <c r="C187" s="55">
        <v>0.015</v>
      </c>
      <c r="D187" s="47">
        <f t="shared" si="2"/>
        <v>2763.655464</v>
      </c>
      <c r="E187" s="50">
        <f t="shared" si="3"/>
        <v>220.4207728</v>
      </c>
      <c r="F187" s="46">
        <f t="shared" si="4"/>
        <v>2984.076237</v>
      </c>
      <c r="G187" s="47">
        <f t="shared" si="5"/>
        <v>184023.2768</v>
      </c>
    </row>
    <row r="188" ht="15.75" customHeight="1">
      <c r="A188" s="43">
        <v>187.0</v>
      </c>
      <c r="B188" s="55">
        <v>0.015</v>
      </c>
      <c r="C188" s="55">
        <v>0.015</v>
      </c>
      <c r="D188" s="47">
        <f t="shared" si="2"/>
        <v>2760.349153</v>
      </c>
      <c r="E188" s="50">
        <f t="shared" si="3"/>
        <v>223.7270844</v>
      </c>
      <c r="F188" s="46">
        <f t="shared" si="4"/>
        <v>2984.076237</v>
      </c>
      <c r="G188" s="47">
        <f t="shared" si="5"/>
        <v>183799.5498</v>
      </c>
    </row>
    <row r="189" ht="15.75" customHeight="1">
      <c r="A189" s="39">
        <v>188.0</v>
      </c>
      <c r="B189" s="55">
        <v>0.015</v>
      </c>
      <c r="C189" s="55">
        <v>0.015</v>
      </c>
      <c r="D189" s="47">
        <f t="shared" si="2"/>
        <v>2756.993246</v>
      </c>
      <c r="E189" s="50">
        <f t="shared" si="3"/>
        <v>227.0829906</v>
      </c>
      <c r="F189" s="46">
        <f t="shared" si="4"/>
        <v>2984.076237</v>
      </c>
      <c r="G189" s="47">
        <f t="shared" si="5"/>
        <v>183572.4668</v>
      </c>
    </row>
    <row r="190" ht="15.75" customHeight="1">
      <c r="A190" s="43">
        <v>189.0</v>
      </c>
      <c r="B190" s="55">
        <v>0.015</v>
      </c>
      <c r="C190" s="55">
        <v>0.015</v>
      </c>
      <c r="D190" s="47">
        <f t="shared" si="2"/>
        <v>2753.587002</v>
      </c>
      <c r="E190" s="50">
        <f t="shared" si="3"/>
        <v>230.4892355</v>
      </c>
      <c r="F190" s="46">
        <f t="shared" si="4"/>
        <v>2984.076237</v>
      </c>
      <c r="G190" s="47">
        <f t="shared" si="5"/>
        <v>183341.9775</v>
      </c>
    </row>
    <row r="191" ht="15.75" customHeight="1">
      <c r="A191" s="39">
        <v>190.0</v>
      </c>
      <c r="B191" s="55">
        <v>0.015</v>
      </c>
      <c r="C191" s="55">
        <v>0.015</v>
      </c>
      <c r="D191" s="47">
        <f t="shared" si="2"/>
        <v>2750.129663</v>
      </c>
      <c r="E191" s="50">
        <f t="shared" si="3"/>
        <v>233.946574</v>
      </c>
      <c r="F191" s="46">
        <f t="shared" si="4"/>
        <v>2984.076237</v>
      </c>
      <c r="G191" s="47">
        <f t="shared" si="5"/>
        <v>183108.031</v>
      </c>
    </row>
    <row r="192" ht="15.75" customHeight="1">
      <c r="A192" s="43">
        <v>191.0</v>
      </c>
      <c r="B192" s="55">
        <v>0.015</v>
      </c>
      <c r="C192" s="55">
        <v>0.015</v>
      </c>
      <c r="D192" s="47">
        <f t="shared" si="2"/>
        <v>2746.620464</v>
      </c>
      <c r="E192" s="50">
        <f t="shared" si="3"/>
        <v>237.4557726</v>
      </c>
      <c r="F192" s="46">
        <f t="shared" si="4"/>
        <v>2984.076237</v>
      </c>
      <c r="G192" s="47">
        <f t="shared" si="5"/>
        <v>182870.5752</v>
      </c>
    </row>
    <row r="193" ht="15.75" customHeight="1">
      <c r="A193" s="39">
        <v>192.0</v>
      </c>
      <c r="B193" s="55">
        <v>0.015</v>
      </c>
      <c r="C193" s="55">
        <v>0.015</v>
      </c>
      <c r="D193" s="47">
        <f t="shared" si="2"/>
        <v>2743.058628</v>
      </c>
      <c r="E193" s="50">
        <f t="shared" si="3"/>
        <v>241.0176092</v>
      </c>
      <c r="F193" s="46">
        <f t="shared" si="4"/>
        <v>2984.076237</v>
      </c>
      <c r="G193" s="47">
        <f t="shared" si="5"/>
        <v>182629.5576</v>
      </c>
    </row>
    <row r="194" ht="15.75" customHeight="1">
      <c r="A194" s="43">
        <v>193.0</v>
      </c>
      <c r="B194" s="55">
        <v>0.015</v>
      </c>
      <c r="C194" s="55">
        <v>0.015</v>
      </c>
      <c r="D194" s="47">
        <f t="shared" si="2"/>
        <v>2739.443364</v>
      </c>
      <c r="E194" s="50">
        <f t="shared" si="3"/>
        <v>244.6328734</v>
      </c>
      <c r="F194" s="46">
        <f t="shared" si="4"/>
        <v>2984.076237</v>
      </c>
      <c r="G194" s="47">
        <f t="shared" si="5"/>
        <v>182384.9247</v>
      </c>
    </row>
    <row r="195" ht="15.75" customHeight="1">
      <c r="A195" s="39">
        <v>194.0</v>
      </c>
      <c r="B195" s="55">
        <v>0.015</v>
      </c>
      <c r="C195" s="55">
        <v>0.015</v>
      </c>
      <c r="D195" s="47">
        <f t="shared" si="2"/>
        <v>2735.773871</v>
      </c>
      <c r="E195" s="50">
        <f t="shared" si="3"/>
        <v>248.3023665</v>
      </c>
      <c r="F195" s="46">
        <f t="shared" si="4"/>
        <v>2984.076237</v>
      </c>
      <c r="G195" s="47">
        <f t="shared" si="5"/>
        <v>182136.6223</v>
      </c>
    </row>
    <row r="196" ht="15.75" customHeight="1">
      <c r="A196" s="43">
        <v>195.0</v>
      </c>
      <c r="B196" s="55">
        <v>0.015</v>
      </c>
      <c r="C196" s="55">
        <v>0.015</v>
      </c>
      <c r="D196" s="47">
        <f t="shared" si="2"/>
        <v>2732.049335</v>
      </c>
      <c r="E196" s="50">
        <f t="shared" si="3"/>
        <v>252.026902</v>
      </c>
      <c r="F196" s="46">
        <f t="shared" si="4"/>
        <v>2984.076237</v>
      </c>
      <c r="G196" s="47">
        <f t="shared" si="5"/>
        <v>181884.5954</v>
      </c>
    </row>
    <row r="197" ht="15.75" customHeight="1">
      <c r="A197" s="39">
        <v>196.0</v>
      </c>
      <c r="B197" s="55">
        <v>0.015</v>
      </c>
      <c r="C197" s="55">
        <v>0.015</v>
      </c>
      <c r="D197" s="47">
        <f t="shared" si="2"/>
        <v>2728.268932</v>
      </c>
      <c r="E197" s="50">
        <f t="shared" si="3"/>
        <v>255.8073055</v>
      </c>
      <c r="F197" s="46">
        <f t="shared" si="4"/>
        <v>2984.076237</v>
      </c>
      <c r="G197" s="47">
        <f t="shared" si="5"/>
        <v>181628.7881</v>
      </c>
    </row>
    <row r="198" ht="15.75" customHeight="1">
      <c r="A198" s="43">
        <v>197.0</v>
      </c>
      <c r="B198" s="55">
        <v>0.015</v>
      </c>
      <c r="C198" s="55">
        <v>0.015</v>
      </c>
      <c r="D198" s="47">
        <f t="shared" si="2"/>
        <v>2724.431822</v>
      </c>
      <c r="E198" s="50">
        <f t="shared" si="3"/>
        <v>259.6444151</v>
      </c>
      <c r="F198" s="46">
        <f t="shared" si="4"/>
        <v>2984.076237</v>
      </c>
      <c r="G198" s="47">
        <f t="shared" si="5"/>
        <v>181369.1437</v>
      </c>
    </row>
    <row r="199" ht="15.75" customHeight="1">
      <c r="A199" s="39">
        <v>198.0</v>
      </c>
      <c r="B199" s="55">
        <v>0.015</v>
      </c>
      <c r="C199" s="55">
        <v>0.015</v>
      </c>
      <c r="D199" s="47">
        <f t="shared" si="2"/>
        <v>2720.537156</v>
      </c>
      <c r="E199" s="50">
        <f t="shared" si="3"/>
        <v>263.5390813</v>
      </c>
      <c r="F199" s="46">
        <f t="shared" si="4"/>
        <v>2984.076237</v>
      </c>
      <c r="G199" s="47">
        <f t="shared" si="5"/>
        <v>181105.6046</v>
      </c>
    </row>
    <row r="200" ht="15.75" customHeight="1">
      <c r="A200" s="43">
        <v>199.0</v>
      </c>
      <c r="B200" s="55">
        <v>0.015</v>
      </c>
      <c r="C200" s="55">
        <v>0.015</v>
      </c>
      <c r="D200" s="47">
        <f t="shared" si="2"/>
        <v>2716.58407</v>
      </c>
      <c r="E200" s="50">
        <f t="shared" si="3"/>
        <v>267.4921675</v>
      </c>
      <c r="F200" s="46">
        <f t="shared" si="4"/>
        <v>2984.076237</v>
      </c>
      <c r="G200" s="47">
        <f t="shared" si="5"/>
        <v>180838.1125</v>
      </c>
    </row>
    <row r="201" ht="15.75" customHeight="1">
      <c r="A201" s="39">
        <v>200.0</v>
      </c>
      <c r="B201" s="55">
        <v>0.015</v>
      </c>
      <c r="C201" s="55">
        <v>0.015</v>
      </c>
      <c r="D201" s="47">
        <f t="shared" si="2"/>
        <v>2712.571687</v>
      </c>
      <c r="E201" s="50">
        <f t="shared" si="3"/>
        <v>271.50455</v>
      </c>
      <c r="F201" s="46">
        <f t="shared" si="4"/>
        <v>2984.076237</v>
      </c>
      <c r="G201" s="47">
        <f t="shared" si="5"/>
        <v>180566.6079</v>
      </c>
    </row>
    <row r="202" ht="15.75" customHeight="1">
      <c r="A202" s="43">
        <v>201.0</v>
      </c>
      <c r="B202" s="55">
        <v>0.015</v>
      </c>
      <c r="C202" s="55">
        <v>0.015</v>
      </c>
      <c r="D202" s="47">
        <f t="shared" si="2"/>
        <v>2708.499119</v>
      </c>
      <c r="E202" s="50">
        <f t="shared" si="3"/>
        <v>275.5771183</v>
      </c>
      <c r="F202" s="46">
        <f t="shared" si="4"/>
        <v>2984.076237</v>
      </c>
      <c r="G202" s="47">
        <f t="shared" si="5"/>
        <v>180291.0308</v>
      </c>
    </row>
    <row r="203" ht="15.75" customHeight="1">
      <c r="A203" s="39">
        <v>202.0</v>
      </c>
      <c r="B203" s="55">
        <v>0.015</v>
      </c>
      <c r="C203" s="55">
        <v>0.015</v>
      </c>
      <c r="D203" s="47">
        <f t="shared" si="2"/>
        <v>2704.365462</v>
      </c>
      <c r="E203" s="50">
        <f t="shared" si="3"/>
        <v>279.7107751</v>
      </c>
      <c r="F203" s="46">
        <f t="shared" si="4"/>
        <v>2984.076237</v>
      </c>
      <c r="G203" s="47">
        <f t="shared" si="5"/>
        <v>180011.32</v>
      </c>
    </row>
    <row r="204" ht="15.75" customHeight="1">
      <c r="A204" s="43">
        <v>203.0</v>
      </c>
      <c r="B204" s="55">
        <v>0.015</v>
      </c>
      <c r="C204" s="55">
        <v>0.015</v>
      </c>
      <c r="D204" s="47">
        <f t="shared" si="2"/>
        <v>2700.1698</v>
      </c>
      <c r="E204" s="50">
        <f t="shared" si="3"/>
        <v>283.9064367</v>
      </c>
      <c r="F204" s="46">
        <f t="shared" si="4"/>
        <v>2984.076237</v>
      </c>
      <c r="G204" s="47">
        <f t="shared" si="5"/>
        <v>179727.4136</v>
      </c>
    </row>
    <row r="205" ht="15.75" customHeight="1">
      <c r="A205" s="39">
        <v>204.0</v>
      </c>
      <c r="B205" s="55">
        <v>0.015</v>
      </c>
      <c r="C205" s="55">
        <v>0.015</v>
      </c>
      <c r="D205" s="47">
        <f t="shared" si="2"/>
        <v>2695.911204</v>
      </c>
      <c r="E205" s="50">
        <f t="shared" si="3"/>
        <v>288.1650332</v>
      </c>
      <c r="F205" s="46">
        <f t="shared" si="4"/>
        <v>2984.076237</v>
      </c>
      <c r="G205" s="47">
        <f t="shared" si="5"/>
        <v>179439.2486</v>
      </c>
    </row>
    <row r="206" ht="15.75" customHeight="1">
      <c r="A206" s="43">
        <v>205.0</v>
      </c>
      <c r="B206" s="55">
        <v>0.015</v>
      </c>
      <c r="C206" s="55">
        <v>0.015</v>
      </c>
      <c r="D206" s="47">
        <f t="shared" si="2"/>
        <v>2691.588728</v>
      </c>
      <c r="E206" s="50">
        <f t="shared" si="3"/>
        <v>292.4875087</v>
      </c>
      <c r="F206" s="46">
        <f t="shared" si="4"/>
        <v>2984.076237</v>
      </c>
      <c r="G206" s="47">
        <f t="shared" si="5"/>
        <v>179146.761</v>
      </c>
    </row>
    <row r="207" ht="15.75" customHeight="1">
      <c r="A207" s="39">
        <v>206.0</v>
      </c>
      <c r="B207" s="55">
        <v>0.015</v>
      </c>
      <c r="C207" s="55">
        <v>0.015</v>
      </c>
      <c r="D207" s="47">
        <f t="shared" si="2"/>
        <v>2687.201416</v>
      </c>
      <c r="E207" s="50">
        <f t="shared" si="3"/>
        <v>296.8748214</v>
      </c>
      <c r="F207" s="46">
        <f t="shared" si="4"/>
        <v>2984.076237</v>
      </c>
      <c r="G207" s="47">
        <f t="shared" si="5"/>
        <v>178849.8862</v>
      </c>
    </row>
    <row r="208" ht="15.75" customHeight="1">
      <c r="A208" s="43">
        <v>207.0</v>
      </c>
      <c r="B208" s="55">
        <v>0.015</v>
      </c>
      <c r="C208" s="55">
        <v>0.015</v>
      </c>
      <c r="D208" s="47">
        <f t="shared" si="2"/>
        <v>2682.748293</v>
      </c>
      <c r="E208" s="50">
        <f t="shared" si="3"/>
        <v>301.3279437</v>
      </c>
      <c r="F208" s="46">
        <f t="shared" si="4"/>
        <v>2984.076237</v>
      </c>
      <c r="G208" s="47">
        <f t="shared" si="5"/>
        <v>178548.5583</v>
      </c>
    </row>
    <row r="209" ht="15.75" customHeight="1">
      <c r="A209" s="39">
        <v>208.0</v>
      </c>
      <c r="B209" s="55">
        <v>0.015</v>
      </c>
      <c r="C209" s="55">
        <v>0.015</v>
      </c>
      <c r="D209" s="47">
        <f t="shared" si="2"/>
        <v>2678.228374</v>
      </c>
      <c r="E209" s="50">
        <f t="shared" si="3"/>
        <v>305.8478628</v>
      </c>
      <c r="F209" s="46">
        <f t="shared" si="4"/>
        <v>2984.076237</v>
      </c>
      <c r="G209" s="47">
        <f t="shared" si="5"/>
        <v>178242.7104</v>
      </c>
    </row>
    <row r="210" ht="15.75" customHeight="1">
      <c r="A210" s="43">
        <v>209.0</v>
      </c>
      <c r="B210" s="55">
        <v>0.015</v>
      </c>
      <c r="C210" s="55">
        <v>0.015</v>
      </c>
      <c r="D210" s="47">
        <f t="shared" si="2"/>
        <v>2673.640656</v>
      </c>
      <c r="E210" s="50">
        <f t="shared" si="3"/>
        <v>310.4355808</v>
      </c>
      <c r="F210" s="46">
        <f t="shared" si="4"/>
        <v>2984.076237</v>
      </c>
      <c r="G210" s="47">
        <f t="shared" si="5"/>
        <v>177932.2748</v>
      </c>
    </row>
    <row r="211" ht="15.75" customHeight="1">
      <c r="A211" s="39">
        <v>210.0</v>
      </c>
      <c r="B211" s="55">
        <v>0.015</v>
      </c>
      <c r="C211" s="55">
        <v>0.015</v>
      </c>
      <c r="D211" s="47">
        <f t="shared" si="2"/>
        <v>2668.984123</v>
      </c>
      <c r="E211" s="50">
        <f t="shared" si="3"/>
        <v>315.0921145</v>
      </c>
      <c r="F211" s="46">
        <f t="shared" si="4"/>
        <v>2984.076237</v>
      </c>
      <c r="G211" s="47">
        <f t="shared" si="5"/>
        <v>177617.1827</v>
      </c>
    </row>
    <row r="212" ht="15.75" customHeight="1">
      <c r="A212" s="43">
        <v>211.0</v>
      </c>
      <c r="B212" s="55">
        <v>0.015</v>
      </c>
      <c r="C212" s="55">
        <v>0.015</v>
      </c>
      <c r="D212" s="47">
        <f t="shared" si="2"/>
        <v>2664.257741</v>
      </c>
      <c r="E212" s="50">
        <f t="shared" si="3"/>
        <v>319.8184962</v>
      </c>
      <c r="F212" s="46">
        <f t="shared" si="4"/>
        <v>2984.076237</v>
      </c>
      <c r="G212" s="47">
        <f t="shared" si="5"/>
        <v>177297.3642</v>
      </c>
    </row>
    <row r="213" ht="15.75" customHeight="1">
      <c r="A213" s="39">
        <v>212.0</v>
      </c>
      <c r="B213" s="55">
        <v>0.015</v>
      </c>
      <c r="C213" s="55">
        <v>0.015</v>
      </c>
      <c r="D213" s="47">
        <f t="shared" si="2"/>
        <v>2659.460463</v>
      </c>
      <c r="E213" s="50">
        <f t="shared" si="3"/>
        <v>324.6157737</v>
      </c>
      <c r="F213" s="46">
        <f t="shared" si="4"/>
        <v>2984.076237</v>
      </c>
      <c r="G213" s="47">
        <f t="shared" si="5"/>
        <v>176972.7485</v>
      </c>
    </row>
    <row r="214" ht="15.75" customHeight="1">
      <c r="A214" s="43">
        <v>213.0</v>
      </c>
      <c r="B214" s="55">
        <v>0.015</v>
      </c>
      <c r="C214" s="55">
        <v>0.015</v>
      </c>
      <c r="D214" s="47">
        <f t="shared" si="2"/>
        <v>2654.591227</v>
      </c>
      <c r="E214" s="50">
        <f t="shared" si="3"/>
        <v>329.4850103</v>
      </c>
      <c r="F214" s="46">
        <f t="shared" si="4"/>
        <v>2984.076237</v>
      </c>
      <c r="G214" s="47">
        <f t="shared" si="5"/>
        <v>176643.2634</v>
      </c>
    </row>
    <row r="215" ht="15.75" customHeight="1">
      <c r="A215" s="39">
        <v>214.0</v>
      </c>
      <c r="B215" s="55">
        <v>0.015</v>
      </c>
      <c r="C215" s="55">
        <v>0.015</v>
      </c>
      <c r="D215" s="47">
        <f t="shared" si="2"/>
        <v>2649.648952</v>
      </c>
      <c r="E215" s="50">
        <f t="shared" si="3"/>
        <v>334.4272854</v>
      </c>
      <c r="F215" s="46">
        <f t="shared" si="4"/>
        <v>2984.076237</v>
      </c>
      <c r="G215" s="47">
        <f t="shared" si="5"/>
        <v>176308.8362</v>
      </c>
    </row>
    <row r="216" ht="15.75" customHeight="1">
      <c r="A216" s="43">
        <v>215.0</v>
      </c>
      <c r="B216" s="55">
        <v>0.015</v>
      </c>
      <c r="C216" s="55">
        <v>0.015</v>
      </c>
      <c r="D216" s="47">
        <f t="shared" si="2"/>
        <v>2644.632542</v>
      </c>
      <c r="E216" s="50">
        <f t="shared" si="3"/>
        <v>339.4436947</v>
      </c>
      <c r="F216" s="46">
        <f t="shared" si="4"/>
        <v>2984.076237</v>
      </c>
      <c r="G216" s="47">
        <f t="shared" si="5"/>
        <v>175969.3925</v>
      </c>
    </row>
    <row r="217" ht="15.75" customHeight="1">
      <c r="A217" s="39">
        <v>216.0</v>
      </c>
      <c r="B217" s="55">
        <v>0.015</v>
      </c>
      <c r="C217" s="55">
        <v>0.015</v>
      </c>
      <c r="D217" s="47">
        <f t="shared" si="2"/>
        <v>2639.540887</v>
      </c>
      <c r="E217" s="50">
        <f t="shared" si="3"/>
        <v>344.5353501</v>
      </c>
      <c r="F217" s="46">
        <f t="shared" si="4"/>
        <v>2984.076237</v>
      </c>
      <c r="G217" s="47">
        <f t="shared" si="5"/>
        <v>175624.8571</v>
      </c>
    </row>
    <row r="218" ht="15.75" customHeight="1">
      <c r="A218" s="43">
        <v>217.0</v>
      </c>
      <c r="B218" s="55">
        <v>0.015</v>
      </c>
      <c r="C218" s="55">
        <v>0.015</v>
      </c>
      <c r="D218" s="47">
        <f t="shared" si="2"/>
        <v>2634.372857</v>
      </c>
      <c r="E218" s="50">
        <f t="shared" si="3"/>
        <v>349.7033804</v>
      </c>
      <c r="F218" s="46">
        <f t="shared" si="4"/>
        <v>2984.076237</v>
      </c>
      <c r="G218" s="47">
        <f t="shared" si="5"/>
        <v>175275.1537</v>
      </c>
    </row>
    <row r="219" ht="15.75" customHeight="1">
      <c r="A219" s="39">
        <v>218.0</v>
      </c>
      <c r="B219" s="55">
        <v>0.015</v>
      </c>
      <c r="C219" s="55">
        <v>0.015</v>
      </c>
      <c r="D219" s="47">
        <f t="shared" si="2"/>
        <v>2629.127306</v>
      </c>
      <c r="E219" s="50">
        <f t="shared" si="3"/>
        <v>354.9489311</v>
      </c>
      <c r="F219" s="46">
        <f t="shared" si="4"/>
        <v>2984.076237</v>
      </c>
      <c r="G219" s="47">
        <f t="shared" si="5"/>
        <v>174920.2048</v>
      </c>
    </row>
    <row r="220" ht="15.75" customHeight="1">
      <c r="A220" s="43">
        <v>219.0</v>
      </c>
      <c r="B220" s="55">
        <v>0.015</v>
      </c>
      <c r="C220" s="55">
        <v>0.015</v>
      </c>
      <c r="D220" s="47">
        <f t="shared" si="2"/>
        <v>2623.803072</v>
      </c>
      <c r="E220" s="50">
        <f t="shared" si="3"/>
        <v>360.273165</v>
      </c>
      <c r="F220" s="46">
        <f t="shared" si="4"/>
        <v>2984.076237</v>
      </c>
      <c r="G220" s="47">
        <f t="shared" si="5"/>
        <v>174559.9316</v>
      </c>
    </row>
    <row r="221" ht="15.75" customHeight="1">
      <c r="A221" s="39">
        <v>220.0</v>
      </c>
      <c r="B221" s="55">
        <v>0.015</v>
      </c>
      <c r="C221" s="55">
        <v>0.015</v>
      </c>
      <c r="D221" s="47">
        <f t="shared" si="2"/>
        <v>2618.398975</v>
      </c>
      <c r="E221" s="50">
        <f t="shared" si="3"/>
        <v>365.6772625</v>
      </c>
      <c r="F221" s="46">
        <f t="shared" si="4"/>
        <v>2984.076237</v>
      </c>
      <c r="G221" s="47">
        <f t="shared" si="5"/>
        <v>174194.2544</v>
      </c>
    </row>
    <row r="222" ht="15.75" customHeight="1">
      <c r="A222" s="43">
        <v>221.0</v>
      </c>
      <c r="B222" s="55">
        <v>0.015</v>
      </c>
      <c r="C222" s="55">
        <v>0.015</v>
      </c>
      <c r="D222" s="47">
        <f t="shared" si="2"/>
        <v>2612.913816</v>
      </c>
      <c r="E222" s="50">
        <f t="shared" si="3"/>
        <v>371.1624215</v>
      </c>
      <c r="F222" s="46">
        <f t="shared" si="4"/>
        <v>2984.076237</v>
      </c>
      <c r="G222" s="47">
        <f t="shared" si="5"/>
        <v>173823.092</v>
      </c>
    </row>
    <row r="223" ht="15.75" customHeight="1">
      <c r="A223" s="39">
        <v>222.0</v>
      </c>
      <c r="B223" s="55">
        <v>0.015</v>
      </c>
      <c r="C223" s="55">
        <v>0.015</v>
      </c>
      <c r="D223" s="47">
        <f t="shared" si="2"/>
        <v>2607.346379</v>
      </c>
      <c r="E223" s="50">
        <f t="shared" si="3"/>
        <v>376.7298578</v>
      </c>
      <c r="F223" s="46">
        <f t="shared" si="4"/>
        <v>2984.076237</v>
      </c>
      <c r="G223" s="47">
        <f t="shared" si="5"/>
        <v>173446.3621</v>
      </c>
    </row>
    <row r="224" ht="15.75" customHeight="1">
      <c r="A224" s="43">
        <v>223.0</v>
      </c>
      <c r="B224" s="55">
        <v>0.015</v>
      </c>
      <c r="C224" s="55">
        <v>0.015</v>
      </c>
      <c r="D224" s="47">
        <f t="shared" si="2"/>
        <v>2601.695431</v>
      </c>
      <c r="E224" s="50">
        <f t="shared" si="3"/>
        <v>382.3808056</v>
      </c>
      <c r="F224" s="46">
        <f t="shared" si="4"/>
        <v>2984.076237</v>
      </c>
      <c r="G224" s="47">
        <f t="shared" si="5"/>
        <v>173063.9813</v>
      </c>
    </row>
    <row r="225" ht="15.75" customHeight="1">
      <c r="A225" s="39">
        <v>224.0</v>
      </c>
      <c r="B225" s="55">
        <v>0.015</v>
      </c>
      <c r="C225" s="55">
        <v>0.015</v>
      </c>
      <c r="D225" s="47">
        <f t="shared" si="2"/>
        <v>2595.959719</v>
      </c>
      <c r="E225" s="50">
        <f t="shared" si="3"/>
        <v>388.1165177</v>
      </c>
      <c r="F225" s="46">
        <f t="shared" si="4"/>
        <v>2984.076237</v>
      </c>
      <c r="G225" s="47">
        <f t="shared" si="5"/>
        <v>172675.8648</v>
      </c>
    </row>
    <row r="226" ht="15.75" customHeight="1">
      <c r="A226" s="43">
        <v>225.0</v>
      </c>
      <c r="B226" s="55">
        <v>0.015</v>
      </c>
      <c r="C226" s="55">
        <v>0.015</v>
      </c>
      <c r="D226" s="47">
        <f t="shared" si="2"/>
        <v>2590.137972</v>
      </c>
      <c r="E226" s="50">
        <f t="shared" si="3"/>
        <v>393.9382655</v>
      </c>
      <c r="F226" s="46">
        <f t="shared" si="4"/>
        <v>2984.076237</v>
      </c>
      <c r="G226" s="47">
        <f t="shared" si="5"/>
        <v>172281.9265</v>
      </c>
    </row>
    <row r="227" ht="15.75" customHeight="1">
      <c r="A227" s="39">
        <v>226.0</v>
      </c>
      <c r="B227" s="55">
        <v>0.015</v>
      </c>
      <c r="C227" s="55">
        <v>0.015</v>
      </c>
      <c r="D227" s="47">
        <f t="shared" si="2"/>
        <v>2584.228898</v>
      </c>
      <c r="E227" s="50">
        <f t="shared" si="3"/>
        <v>399.8473395</v>
      </c>
      <c r="F227" s="46">
        <f t="shared" si="4"/>
        <v>2984.076237</v>
      </c>
      <c r="G227" s="47">
        <f t="shared" si="5"/>
        <v>171882.0792</v>
      </c>
    </row>
    <row r="228" ht="15.75" customHeight="1">
      <c r="A228" s="43">
        <v>227.0</v>
      </c>
      <c r="B228" s="55">
        <v>0.015</v>
      </c>
      <c r="C228" s="55">
        <v>0.015</v>
      </c>
      <c r="D228" s="47">
        <f t="shared" si="2"/>
        <v>2578.231187</v>
      </c>
      <c r="E228" s="50">
        <f t="shared" si="3"/>
        <v>405.8450496</v>
      </c>
      <c r="F228" s="46">
        <f t="shared" si="4"/>
        <v>2984.076237</v>
      </c>
      <c r="G228" s="47">
        <f t="shared" si="5"/>
        <v>171476.2341</v>
      </c>
    </row>
    <row r="229" ht="15.75" customHeight="1">
      <c r="A229" s="39">
        <v>228.0</v>
      </c>
      <c r="B229" s="55">
        <v>0.015</v>
      </c>
      <c r="C229" s="55">
        <v>0.015</v>
      </c>
      <c r="D229" s="47">
        <f t="shared" si="2"/>
        <v>2572.143512</v>
      </c>
      <c r="E229" s="50">
        <f t="shared" si="3"/>
        <v>411.9327253</v>
      </c>
      <c r="F229" s="46">
        <f t="shared" si="4"/>
        <v>2984.076237</v>
      </c>
      <c r="G229" s="47">
        <f t="shared" si="5"/>
        <v>171064.3014</v>
      </c>
    </row>
    <row r="230" ht="15.75" customHeight="1">
      <c r="A230" s="43">
        <v>229.0</v>
      </c>
      <c r="B230" s="55">
        <v>0.015</v>
      </c>
      <c r="C230" s="55">
        <v>0.015</v>
      </c>
      <c r="D230" s="47">
        <f t="shared" si="2"/>
        <v>2565.964521</v>
      </c>
      <c r="E230" s="50">
        <f t="shared" si="3"/>
        <v>418.1117162</v>
      </c>
      <c r="F230" s="46">
        <f t="shared" si="4"/>
        <v>2984.076237</v>
      </c>
      <c r="G230" s="47">
        <f t="shared" si="5"/>
        <v>170646.1897</v>
      </c>
    </row>
    <row r="231" ht="15.75" customHeight="1">
      <c r="A231" s="39">
        <v>230.0</v>
      </c>
      <c r="B231" s="55">
        <v>0.015</v>
      </c>
      <c r="C231" s="55">
        <v>0.015</v>
      </c>
      <c r="D231" s="47">
        <f t="shared" si="2"/>
        <v>2559.692845</v>
      </c>
      <c r="E231" s="50">
        <f t="shared" si="3"/>
        <v>424.3833919</v>
      </c>
      <c r="F231" s="46">
        <f t="shared" si="4"/>
        <v>2984.076237</v>
      </c>
      <c r="G231" s="47">
        <f t="shared" si="5"/>
        <v>170221.8063</v>
      </c>
    </row>
    <row r="232" ht="15.75" customHeight="1">
      <c r="A232" s="43">
        <v>231.0</v>
      </c>
      <c r="B232" s="55">
        <v>0.015</v>
      </c>
      <c r="C232" s="55">
        <v>0.015</v>
      </c>
      <c r="D232" s="47">
        <f t="shared" si="2"/>
        <v>2553.327094</v>
      </c>
      <c r="E232" s="50">
        <f t="shared" si="3"/>
        <v>430.7491428</v>
      </c>
      <c r="F232" s="46">
        <f t="shared" si="4"/>
        <v>2984.076237</v>
      </c>
      <c r="G232" s="47">
        <f t="shared" si="5"/>
        <v>169791.0571</v>
      </c>
    </row>
    <row r="233" ht="15.75" customHeight="1">
      <c r="A233" s="39">
        <v>232.0</v>
      </c>
      <c r="B233" s="55">
        <v>0.015</v>
      </c>
      <c r="C233" s="55">
        <v>0.015</v>
      </c>
      <c r="D233" s="47">
        <f t="shared" si="2"/>
        <v>2546.865857</v>
      </c>
      <c r="E233" s="50">
        <f t="shared" si="3"/>
        <v>437.21038</v>
      </c>
      <c r="F233" s="46">
        <f t="shared" si="4"/>
        <v>2984.076237</v>
      </c>
      <c r="G233" s="47">
        <f t="shared" si="5"/>
        <v>169353.8468</v>
      </c>
    </row>
    <row r="234" ht="15.75" customHeight="1">
      <c r="A234" s="43">
        <v>233.0</v>
      </c>
      <c r="B234" s="55">
        <v>0.015</v>
      </c>
      <c r="C234" s="55">
        <v>0.015</v>
      </c>
      <c r="D234" s="47">
        <f t="shared" si="2"/>
        <v>2540.307701</v>
      </c>
      <c r="E234" s="50">
        <f t="shared" si="3"/>
        <v>443.7685357</v>
      </c>
      <c r="F234" s="46">
        <f t="shared" si="4"/>
        <v>2984.076237</v>
      </c>
      <c r="G234" s="47">
        <f t="shared" si="5"/>
        <v>168910.0782</v>
      </c>
    </row>
    <row r="235" ht="15.75" customHeight="1">
      <c r="A235" s="39">
        <v>234.0</v>
      </c>
      <c r="B235" s="55">
        <v>0.015</v>
      </c>
      <c r="C235" s="55">
        <v>0.015</v>
      </c>
      <c r="D235" s="47">
        <f t="shared" si="2"/>
        <v>2533.651173</v>
      </c>
      <c r="E235" s="50">
        <f t="shared" si="3"/>
        <v>450.4250637</v>
      </c>
      <c r="F235" s="46">
        <f t="shared" si="4"/>
        <v>2984.076237</v>
      </c>
      <c r="G235" s="47">
        <f t="shared" si="5"/>
        <v>168459.6532</v>
      </c>
    </row>
    <row r="236" ht="15.75" customHeight="1">
      <c r="A236" s="43">
        <v>235.0</v>
      </c>
      <c r="B236" s="55">
        <v>0.015</v>
      </c>
      <c r="C236" s="55">
        <v>0.015</v>
      </c>
      <c r="D236" s="47">
        <f t="shared" si="2"/>
        <v>2526.894797</v>
      </c>
      <c r="E236" s="50">
        <f t="shared" si="3"/>
        <v>457.1814396</v>
      </c>
      <c r="F236" s="46">
        <f t="shared" si="4"/>
        <v>2984.076237</v>
      </c>
      <c r="G236" s="47">
        <f t="shared" si="5"/>
        <v>168002.4717</v>
      </c>
    </row>
    <row r="237" ht="15.75" customHeight="1">
      <c r="A237" s="39">
        <v>236.0</v>
      </c>
      <c r="B237" s="55">
        <v>0.015</v>
      </c>
      <c r="C237" s="55">
        <v>0.015</v>
      </c>
      <c r="D237" s="47">
        <f t="shared" si="2"/>
        <v>2520.037076</v>
      </c>
      <c r="E237" s="50">
        <f t="shared" si="3"/>
        <v>464.0391612</v>
      </c>
      <c r="F237" s="46">
        <f t="shared" si="4"/>
        <v>2984.076237</v>
      </c>
      <c r="G237" s="47">
        <f t="shared" si="5"/>
        <v>167538.4326</v>
      </c>
    </row>
    <row r="238" ht="15.75" customHeight="1">
      <c r="A238" s="43">
        <v>237.0</v>
      </c>
      <c r="B238" s="55">
        <v>0.015</v>
      </c>
      <c r="C238" s="55">
        <v>0.015</v>
      </c>
      <c r="D238" s="47">
        <f t="shared" si="2"/>
        <v>2513.076488</v>
      </c>
      <c r="E238" s="50">
        <f t="shared" si="3"/>
        <v>470.9997487</v>
      </c>
      <c r="F238" s="46">
        <f t="shared" si="4"/>
        <v>2984.076237</v>
      </c>
      <c r="G238" s="47">
        <f t="shared" si="5"/>
        <v>167067.4328</v>
      </c>
    </row>
    <row r="239" ht="15.75" customHeight="1">
      <c r="A239" s="39">
        <v>238.0</v>
      </c>
      <c r="B239" s="55">
        <v>0.015</v>
      </c>
      <c r="C239" s="55">
        <v>0.015</v>
      </c>
      <c r="D239" s="47">
        <f t="shared" si="2"/>
        <v>2506.011492</v>
      </c>
      <c r="E239" s="50">
        <f t="shared" si="3"/>
        <v>478.0647449</v>
      </c>
      <c r="F239" s="46">
        <f t="shared" si="4"/>
        <v>2984.076237</v>
      </c>
      <c r="G239" s="47">
        <f t="shared" si="5"/>
        <v>166589.3681</v>
      </c>
    </row>
    <row r="240" ht="15.75" customHeight="1">
      <c r="A240" s="43">
        <v>239.0</v>
      </c>
      <c r="B240" s="55">
        <v>0.015</v>
      </c>
      <c r="C240" s="55">
        <v>0.015</v>
      </c>
      <c r="D240" s="47">
        <f t="shared" si="2"/>
        <v>2498.840521</v>
      </c>
      <c r="E240" s="50">
        <f t="shared" si="3"/>
        <v>485.2357161</v>
      </c>
      <c r="F240" s="46">
        <f t="shared" si="4"/>
        <v>2984.076237</v>
      </c>
      <c r="G240" s="47">
        <f t="shared" si="5"/>
        <v>166104.1323</v>
      </c>
    </row>
    <row r="241" ht="15.75" customHeight="1">
      <c r="A241" s="39">
        <v>240.0</v>
      </c>
      <c r="B241" s="55">
        <v>0.015</v>
      </c>
      <c r="C241" s="55">
        <v>0.015</v>
      </c>
      <c r="D241" s="47">
        <f t="shared" si="2"/>
        <v>2491.561985</v>
      </c>
      <c r="E241" s="50">
        <f t="shared" si="3"/>
        <v>492.5142518</v>
      </c>
      <c r="F241" s="46">
        <f t="shared" si="4"/>
        <v>2984.076237</v>
      </c>
      <c r="G241" s="47">
        <f t="shared" si="5"/>
        <v>165611.6181</v>
      </c>
    </row>
    <row r="242" ht="15.75" customHeight="1">
      <c r="A242" s="43">
        <v>241.0</v>
      </c>
      <c r="B242" s="55">
        <v>0.015</v>
      </c>
      <c r="C242" s="55">
        <v>0.015</v>
      </c>
      <c r="D242" s="47">
        <f t="shared" si="2"/>
        <v>2484.174271</v>
      </c>
      <c r="E242" s="50">
        <f t="shared" si="3"/>
        <v>499.9019656</v>
      </c>
      <c r="F242" s="46">
        <f t="shared" si="4"/>
        <v>2984.076237</v>
      </c>
      <c r="G242" s="47">
        <f t="shared" si="5"/>
        <v>165111.7161</v>
      </c>
    </row>
    <row r="243" ht="15.75" customHeight="1">
      <c r="A243" s="39">
        <v>242.0</v>
      </c>
      <c r="B243" s="55">
        <v>0.015</v>
      </c>
      <c r="C243" s="55">
        <v>0.015</v>
      </c>
      <c r="D243" s="47">
        <f t="shared" si="2"/>
        <v>2476.675742</v>
      </c>
      <c r="E243" s="50">
        <f t="shared" si="3"/>
        <v>507.4004951</v>
      </c>
      <c r="F243" s="46">
        <f t="shared" si="4"/>
        <v>2984.076237</v>
      </c>
      <c r="G243" s="47">
        <f t="shared" si="5"/>
        <v>164604.3156</v>
      </c>
    </row>
    <row r="244" ht="15.75" customHeight="1">
      <c r="A244" s="43">
        <v>243.0</v>
      </c>
      <c r="B244" s="55">
        <v>0.015</v>
      </c>
      <c r="C244" s="55">
        <v>0.015</v>
      </c>
      <c r="D244" s="47">
        <f t="shared" si="2"/>
        <v>2469.064735</v>
      </c>
      <c r="E244" s="50">
        <f t="shared" si="3"/>
        <v>515.0115025</v>
      </c>
      <c r="F244" s="46">
        <f t="shared" si="4"/>
        <v>2984.076237</v>
      </c>
      <c r="G244" s="47">
        <f t="shared" si="5"/>
        <v>164089.3041</v>
      </c>
    </row>
    <row r="245" ht="15.75" customHeight="1">
      <c r="A245" s="39">
        <v>244.0</v>
      </c>
      <c r="B245" s="55">
        <v>0.015</v>
      </c>
      <c r="C245" s="55">
        <v>0.015</v>
      </c>
      <c r="D245" s="47">
        <f t="shared" si="2"/>
        <v>2461.339562</v>
      </c>
      <c r="E245" s="50">
        <f t="shared" si="3"/>
        <v>522.736675</v>
      </c>
      <c r="F245" s="46">
        <f t="shared" si="4"/>
        <v>2984.076237</v>
      </c>
      <c r="G245" s="47">
        <f t="shared" si="5"/>
        <v>163566.5675</v>
      </c>
    </row>
    <row r="246" ht="15.75" customHeight="1">
      <c r="A246" s="43">
        <v>245.0</v>
      </c>
      <c r="B246" s="55">
        <v>0.015</v>
      </c>
      <c r="C246" s="55">
        <v>0.015</v>
      </c>
      <c r="D246" s="47">
        <f t="shared" si="2"/>
        <v>2453.498512</v>
      </c>
      <c r="E246" s="50">
        <f t="shared" si="3"/>
        <v>530.5777251</v>
      </c>
      <c r="F246" s="46">
        <f t="shared" si="4"/>
        <v>2984.076237</v>
      </c>
      <c r="G246" s="47">
        <f t="shared" si="5"/>
        <v>163035.9897</v>
      </c>
    </row>
    <row r="247" ht="15.75" customHeight="1">
      <c r="A247" s="39">
        <v>246.0</v>
      </c>
      <c r="B247" s="55">
        <v>0.015</v>
      </c>
      <c r="C247" s="55">
        <v>0.015</v>
      </c>
      <c r="D247" s="47">
        <f t="shared" si="2"/>
        <v>2445.539846</v>
      </c>
      <c r="E247" s="50">
        <f t="shared" si="3"/>
        <v>538.536391</v>
      </c>
      <c r="F247" s="46">
        <f t="shared" si="4"/>
        <v>2984.076237</v>
      </c>
      <c r="G247" s="47">
        <f t="shared" si="5"/>
        <v>162497.4533</v>
      </c>
    </row>
    <row r="248" ht="15.75" customHeight="1">
      <c r="A248" s="43">
        <v>247.0</v>
      </c>
      <c r="B248" s="55">
        <v>0.015</v>
      </c>
      <c r="C248" s="55">
        <v>0.015</v>
      </c>
      <c r="D248" s="47">
        <f t="shared" si="2"/>
        <v>2437.4618</v>
      </c>
      <c r="E248" s="50">
        <f t="shared" si="3"/>
        <v>546.6144369</v>
      </c>
      <c r="F248" s="46">
        <f t="shared" si="4"/>
        <v>2984.076237</v>
      </c>
      <c r="G248" s="47">
        <f t="shared" si="5"/>
        <v>161950.8389</v>
      </c>
    </row>
    <row r="249" ht="15.75" customHeight="1">
      <c r="A249" s="39">
        <v>248.0</v>
      </c>
      <c r="B249" s="55">
        <v>0.015</v>
      </c>
      <c r="C249" s="55">
        <v>0.015</v>
      </c>
      <c r="D249" s="47">
        <f t="shared" si="2"/>
        <v>2429.262584</v>
      </c>
      <c r="E249" s="50">
        <f t="shared" si="3"/>
        <v>554.8136534</v>
      </c>
      <c r="F249" s="46">
        <f t="shared" si="4"/>
        <v>2984.076237</v>
      </c>
      <c r="G249" s="47">
        <f t="shared" si="5"/>
        <v>161396.0253</v>
      </c>
    </row>
    <row r="250" ht="15.75" customHeight="1">
      <c r="A250" s="43">
        <v>249.0</v>
      </c>
      <c r="B250" s="55">
        <v>0.015</v>
      </c>
      <c r="C250" s="55">
        <v>0.015</v>
      </c>
      <c r="D250" s="47">
        <f t="shared" si="2"/>
        <v>2420.940379</v>
      </c>
      <c r="E250" s="50">
        <f t="shared" si="3"/>
        <v>563.1358582</v>
      </c>
      <c r="F250" s="46">
        <f t="shared" si="4"/>
        <v>2984.076237</v>
      </c>
      <c r="G250" s="47">
        <f t="shared" si="5"/>
        <v>160832.8894</v>
      </c>
    </row>
    <row r="251" ht="15.75" customHeight="1">
      <c r="A251" s="39">
        <v>250.0</v>
      </c>
      <c r="B251" s="55">
        <v>0.015</v>
      </c>
      <c r="C251" s="55">
        <v>0.015</v>
      </c>
      <c r="D251" s="47">
        <f t="shared" si="2"/>
        <v>2412.493341</v>
      </c>
      <c r="E251" s="50">
        <f t="shared" si="3"/>
        <v>571.5828961</v>
      </c>
      <c r="F251" s="46">
        <f t="shared" si="4"/>
        <v>2984.076237</v>
      </c>
      <c r="G251" s="47">
        <f t="shared" si="5"/>
        <v>160261.3065</v>
      </c>
    </row>
    <row r="252" ht="15.75" customHeight="1">
      <c r="A252" s="43">
        <v>251.0</v>
      </c>
      <c r="B252" s="55">
        <v>0.015</v>
      </c>
      <c r="C252" s="55">
        <v>0.015</v>
      </c>
      <c r="D252" s="47">
        <f t="shared" si="2"/>
        <v>2403.919597</v>
      </c>
      <c r="E252" s="50">
        <f t="shared" si="3"/>
        <v>580.1566396</v>
      </c>
      <c r="F252" s="46">
        <f t="shared" si="4"/>
        <v>2984.076237</v>
      </c>
      <c r="G252" s="47">
        <f t="shared" si="5"/>
        <v>159681.1499</v>
      </c>
    </row>
    <row r="253" ht="15.75" customHeight="1">
      <c r="A253" s="39">
        <v>252.0</v>
      </c>
      <c r="B253" s="55">
        <v>0.015</v>
      </c>
      <c r="C253" s="55">
        <v>0.015</v>
      </c>
      <c r="D253" s="47">
        <f t="shared" si="2"/>
        <v>2395.217248</v>
      </c>
      <c r="E253" s="50">
        <f t="shared" si="3"/>
        <v>588.8589892</v>
      </c>
      <c r="F253" s="46">
        <f t="shared" si="4"/>
        <v>2984.076237</v>
      </c>
      <c r="G253" s="47">
        <f t="shared" si="5"/>
        <v>159092.2909</v>
      </c>
    </row>
    <row r="254" ht="15.75" customHeight="1">
      <c r="A254" s="43">
        <v>253.0</v>
      </c>
      <c r="B254" s="55">
        <v>0.015</v>
      </c>
      <c r="C254" s="55">
        <v>0.015</v>
      </c>
      <c r="D254" s="47">
        <f t="shared" si="2"/>
        <v>2386.384363</v>
      </c>
      <c r="E254" s="50">
        <f t="shared" si="3"/>
        <v>597.691874</v>
      </c>
      <c r="F254" s="46">
        <f t="shared" si="4"/>
        <v>2984.076237</v>
      </c>
      <c r="G254" s="47">
        <f t="shared" si="5"/>
        <v>158494.599</v>
      </c>
    </row>
    <row r="255" ht="15.75" customHeight="1">
      <c r="A255" s="39">
        <v>254.0</v>
      </c>
      <c r="B255" s="55">
        <v>0.015</v>
      </c>
      <c r="C255" s="55">
        <v>0.015</v>
      </c>
      <c r="D255" s="47">
        <f t="shared" si="2"/>
        <v>2377.418985</v>
      </c>
      <c r="E255" s="50">
        <f t="shared" si="3"/>
        <v>606.6572521</v>
      </c>
      <c r="F255" s="46">
        <f t="shared" si="4"/>
        <v>2984.076237</v>
      </c>
      <c r="G255" s="47">
        <f t="shared" si="5"/>
        <v>157887.9417</v>
      </c>
    </row>
    <row r="256" ht="15.75" customHeight="1">
      <c r="A256" s="43">
        <v>255.0</v>
      </c>
      <c r="B256" s="55">
        <v>0.015</v>
      </c>
      <c r="C256" s="55">
        <v>0.015</v>
      </c>
      <c r="D256" s="47">
        <f t="shared" si="2"/>
        <v>2368.319126</v>
      </c>
      <c r="E256" s="50">
        <f t="shared" si="3"/>
        <v>615.7571109</v>
      </c>
      <c r="F256" s="46">
        <f t="shared" si="4"/>
        <v>2984.076237</v>
      </c>
      <c r="G256" s="47">
        <f t="shared" si="5"/>
        <v>157272.1846</v>
      </c>
    </row>
    <row r="257" ht="15.75" customHeight="1">
      <c r="A257" s="39">
        <v>256.0</v>
      </c>
      <c r="B257" s="55">
        <v>0.015</v>
      </c>
      <c r="C257" s="55">
        <v>0.015</v>
      </c>
      <c r="D257" s="47">
        <f t="shared" si="2"/>
        <v>2359.082769</v>
      </c>
      <c r="E257" s="50">
        <f t="shared" si="3"/>
        <v>624.9934675</v>
      </c>
      <c r="F257" s="46">
        <f t="shared" si="4"/>
        <v>2984.076237</v>
      </c>
      <c r="G257" s="47">
        <f t="shared" si="5"/>
        <v>156647.1912</v>
      </c>
    </row>
    <row r="258" ht="15.75" customHeight="1">
      <c r="A258" s="43">
        <v>257.0</v>
      </c>
      <c r="B258" s="55">
        <v>0.015</v>
      </c>
      <c r="C258" s="55">
        <v>0.015</v>
      </c>
      <c r="D258" s="47">
        <f t="shared" si="2"/>
        <v>2349.707867</v>
      </c>
      <c r="E258" s="50">
        <f t="shared" si="3"/>
        <v>634.3683696</v>
      </c>
      <c r="F258" s="46">
        <f t="shared" si="4"/>
        <v>2984.076237</v>
      </c>
      <c r="G258" s="47">
        <f t="shared" si="5"/>
        <v>156012.8228</v>
      </c>
    </row>
    <row r="259" ht="15.75" customHeight="1">
      <c r="A259" s="39">
        <v>258.0</v>
      </c>
      <c r="B259" s="55">
        <v>0.015</v>
      </c>
      <c r="C259" s="55">
        <v>0.015</v>
      </c>
      <c r="D259" s="47">
        <f t="shared" si="2"/>
        <v>2340.192342</v>
      </c>
      <c r="E259" s="50">
        <f t="shared" si="3"/>
        <v>643.8838951</v>
      </c>
      <c r="F259" s="46">
        <f t="shared" si="4"/>
        <v>2984.076237</v>
      </c>
      <c r="G259" s="47">
        <f t="shared" si="5"/>
        <v>155368.9389</v>
      </c>
    </row>
    <row r="260" ht="15.75" customHeight="1">
      <c r="A260" s="43">
        <v>259.0</v>
      </c>
      <c r="B260" s="55">
        <v>0.015</v>
      </c>
      <c r="C260" s="55">
        <v>0.015</v>
      </c>
      <c r="D260" s="47">
        <f t="shared" si="2"/>
        <v>2330.534084</v>
      </c>
      <c r="E260" s="50">
        <f t="shared" si="3"/>
        <v>653.5421535</v>
      </c>
      <c r="F260" s="46">
        <f t="shared" si="4"/>
        <v>2984.076237</v>
      </c>
      <c r="G260" s="47">
        <f t="shared" si="5"/>
        <v>154715.3967</v>
      </c>
    </row>
    <row r="261" ht="15.75" customHeight="1">
      <c r="A261" s="39">
        <v>260.0</v>
      </c>
      <c r="B261" s="55">
        <v>0.015</v>
      </c>
      <c r="C261" s="55">
        <v>0.015</v>
      </c>
      <c r="D261" s="47">
        <f t="shared" si="2"/>
        <v>2320.730951</v>
      </c>
      <c r="E261" s="50">
        <f t="shared" si="3"/>
        <v>663.3452858</v>
      </c>
      <c r="F261" s="46">
        <f t="shared" si="4"/>
        <v>2984.076237</v>
      </c>
      <c r="G261" s="47">
        <f t="shared" si="5"/>
        <v>154052.0515</v>
      </c>
    </row>
    <row r="262" ht="15.75" customHeight="1">
      <c r="A262" s="43">
        <v>261.0</v>
      </c>
      <c r="B262" s="55">
        <v>0.015</v>
      </c>
      <c r="C262" s="55">
        <v>0.015</v>
      </c>
      <c r="D262" s="47">
        <f t="shared" si="2"/>
        <v>2310.780772</v>
      </c>
      <c r="E262" s="50">
        <f t="shared" si="3"/>
        <v>673.2954651</v>
      </c>
      <c r="F262" s="46">
        <f t="shared" si="4"/>
        <v>2984.076237</v>
      </c>
      <c r="G262" s="47">
        <f t="shared" si="5"/>
        <v>153378.756</v>
      </c>
    </row>
    <row r="263" ht="15.75" customHeight="1">
      <c r="A263" s="39">
        <v>262.0</v>
      </c>
      <c r="B263" s="55">
        <v>0.015</v>
      </c>
      <c r="C263" s="55">
        <v>0.015</v>
      </c>
      <c r="D263" s="47">
        <f t="shared" si="2"/>
        <v>2300.68134</v>
      </c>
      <c r="E263" s="50">
        <f t="shared" si="3"/>
        <v>683.3948971</v>
      </c>
      <c r="F263" s="46">
        <f t="shared" si="4"/>
        <v>2984.076237</v>
      </c>
      <c r="G263" s="47">
        <f t="shared" si="5"/>
        <v>152695.3611</v>
      </c>
    </row>
    <row r="264" ht="15.75" customHeight="1">
      <c r="A264" s="43">
        <v>263.0</v>
      </c>
      <c r="B264" s="55">
        <v>0.015</v>
      </c>
      <c r="C264" s="55">
        <v>0.015</v>
      </c>
      <c r="D264" s="47">
        <f t="shared" si="2"/>
        <v>2290.430416</v>
      </c>
      <c r="E264" s="50">
        <f t="shared" si="3"/>
        <v>693.6458206</v>
      </c>
      <c r="F264" s="46">
        <f t="shared" si="4"/>
        <v>2984.076237</v>
      </c>
      <c r="G264" s="47">
        <f t="shared" si="5"/>
        <v>152001.7153</v>
      </c>
    </row>
    <row r="265" ht="15.75" customHeight="1">
      <c r="A265" s="39">
        <v>264.0</v>
      </c>
      <c r="B265" s="55">
        <v>0.015</v>
      </c>
      <c r="C265" s="55">
        <v>0.015</v>
      </c>
      <c r="D265" s="47">
        <f t="shared" si="2"/>
        <v>2280.025729</v>
      </c>
      <c r="E265" s="50">
        <f t="shared" si="3"/>
        <v>704.0505079</v>
      </c>
      <c r="F265" s="46">
        <f t="shared" si="4"/>
        <v>2984.076237</v>
      </c>
      <c r="G265" s="47">
        <f t="shared" si="5"/>
        <v>151297.6648</v>
      </c>
    </row>
    <row r="266" ht="15.75" customHeight="1">
      <c r="A266" s="43">
        <v>265.0</v>
      </c>
      <c r="B266" s="55">
        <v>0.015</v>
      </c>
      <c r="C266" s="55">
        <v>0.015</v>
      </c>
      <c r="D266" s="47">
        <f t="shared" si="2"/>
        <v>2269.464972</v>
      </c>
      <c r="E266" s="50">
        <f t="shared" si="3"/>
        <v>714.6112655</v>
      </c>
      <c r="F266" s="46">
        <f t="shared" si="4"/>
        <v>2984.076237</v>
      </c>
      <c r="G266" s="47">
        <f t="shared" si="5"/>
        <v>150583.0535</v>
      </c>
    </row>
    <row r="267" ht="15.75" customHeight="1">
      <c r="A267" s="39">
        <v>266.0</v>
      </c>
      <c r="B267" s="55">
        <v>0.015</v>
      </c>
      <c r="C267" s="55">
        <v>0.015</v>
      </c>
      <c r="D267" s="47">
        <f t="shared" si="2"/>
        <v>2258.745803</v>
      </c>
      <c r="E267" s="50">
        <f t="shared" si="3"/>
        <v>725.3304345</v>
      </c>
      <c r="F267" s="46">
        <f t="shared" si="4"/>
        <v>2984.076237</v>
      </c>
      <c r="G267" s="47">
        <f t="shared" si="5"/>
        <v>149857.7231</v>
      </c>
    </row>
    <row r="268" ht="15.75" customHeight="1">
      <c r="A268" s="43">
        <v>267.0</v>
      </c>
      <c r="B268" s="55">
        <v>0.015</v>
      </c>
      <c r="C268" s="55">
        <v>0.015</v>
      </c>
      <c r="D268" s="47">
        <f t="shared" si="2"/>
        <v>2247.865846</v>
      </c>
      <c r="E268" s="50">
        <f t="shared" si="3"/>
        <v>736.210391</v>
      </c>
      <c r="F268" s="46">
        <f t="shared" si="4"/>
        <v>2984.076237</v>
      </c>
      <c r="G268" s="47">
        <f t="shared" si="5"/>
        <v>149121.5127</v>
      </c>
    </row>
    <row r="269" ht="15.75" customHeight="1">
      <c r="A269" s="39">
        <v>268.0</v>
      </c>
      <c r="B269" s="55">
        <v>0.015</v>
      </c>
      <c r="C269" s="55">
        <v>0.015</v>
      </c>
      <c r="D269" s="47">
        <f t="shared" si="2"/>
        <v>2236.82269</v>
      </c>
      <c r="E269" s="50">
        <f t="shared" si="3"/>
        <v>747.2535468</v>
      </c>
      <c r="F269" s="46">
        <f t="shared" si="4"/>
        <v>2984.076237</v>
      </c>
      <c r="G269" s="47">
        <f t="shared" si="5"/>
        <v>148374.2591</v>
      </c>
    </row>
    <row r="270" ht="15.75" customHeight="1">
      <c r="A270" s="43">
        <v>269.0</v>
      </c>
      <c r="B270" s="55">
        <v>0.015</v>
      </c>
      <c r="C270" s="55">
        <v>0.015</v>
      </c>
      <c r="D270" s="47">
        <f t="shared" si="2"/>
        <v>2225.613887</v>
      </c>
      <c r="E270" s="50">
        <f t="shared" si="3"/>
        <v>758.46235</v>
      </c>
      <c r="F270" s="46">
        <f t="shared" si="4"/>
        <v>2984.076237</v>
      </c>
      <c r="G270" s="47">
        <f t="shared" si="5"/>
        <v>147615.7968</v>
      </c>
    </row>
    <row r="271" ht="15.75" customHeight="1">
      <c r="A271" s="39">
        <v>270.0</v>
      </c>
      <c r="B271" s="55">
        <v>0.015</v>
      </c>
      <c r="C271" s="55">
        <v>0.015</v>
      </c>
      <c r="D271" s="47">
        <f t="shared" si="2"/>
        <v>2214.236952</v>
      </c>
      <c r="E271" s="50">
        <f t="shared" si="3"/>
        <v>769.8392853</v>
      </c>
      <c r="F271" s="46">
        <f t="shared" si="4"/>
        <v>2984.076237</v>
      </c>
      <c r="G271" s="47">
        <f t="shared" si="5"/>
        <v>146845.9575</v>
      </c>
    </row>
    <row r="272" ht="15.75" customHeight="1">
      <c r="A272" s="43">
        <v>271.0</v>
      </c>
      <c r="B272" s="55">
        <v>0.015</v>
      </c>
      <c r="C272" s="55">
        <v>0.015</v>
      </c>
      <c r="D272" s="47">
        <f t="shared" si="2"/>
        <v>2202.689362</v>
      </c>
      <c r="E272" s="50">
        <f t="shared" si="3"/>
        <v>781.3868746</v>
      </c>
      <c r="F272" s="46">
        <f t="shared" si="4"/>
        <v>2984.076237</v>
      </c>
      <c r="G272" s="47">
        <f t="shared" si="5"/>
        <v>146064.5706</v>
      </c>
    </row>
    <row r="273" ht="15.75" customHeight="1">
      <c r="A273" s="39">
        <v>272.0</v>
      </c>
      <c r="B273" s="55">
        <v>0.015</v>
      </c>
      <c r="C273" s="55">
        <v>0.015</v>
      </c>
      <c r="D273" s="47">
        <f t="shared" si="2"/>
        <v>2190.968559</v>
      </c>
      <c r="E273" s="50">
        <f t="shared" si="3"/>
        <v>793.1076777</v>
      </c>
      <c r="F273" s="46">
        <f t="shared" si="4"/>
        <v>2984.076237</v>
      </c>
      <c r="G273" s="47">
        <f t="shared" si="5"/>
        <v>145271.4629</v>
      </c>
    </row>
    <row r="274" ht="15.75" customHeight="1">
      <c r="A274" s="43">
        <v>273.0</v>
      </c>
      <c r="B274" s="55">
        <v>0.015</v>
      </c>
      <c r="C274" s="55">
        <v>0.015</v>
      </c>
      <c r="D274" s="47">
        <f t="shared" si="2"/>
        <v>2179.071944</v>
      </c>
      <c r="E274" s="50">
        <f t="shared" si="3"/>
        <v>805.0042929</v>
      </c>
      <c r="F274" s="46">
        <f t="shared" si="4"/>
        <v>2984.076237</v>
      </c>
      <c r="G274" s="47">
        <f t="shared" si="5"/>
        <v>144466.4587</v>
      </c>
    </row>
    <row r="275" ht="15.75" customHeight="1">
      <c r="A275" s="39">
        <v>274.0</v>
      </c>
      <c r="B275" s="55">
        <v>0.015</v>
      </c>
      <c r="C275" s="55">
        <v>0.015</v>
      </c>
      <c r="D275" s="47">
        <f t="shared" si="2"/>
        <v>2166.99688</v>
      </c>
      <c r="E275" s="50">
        <f t="shared" si="3"/>
        <v>817.0793573</v>
      </c>
      <c r="F275" s="46">
        <f t="shared" si="4"/>
        <v>2984.076237</v>
      </c>
      <c r="G275" s="47">
        <f t="shared" si="5"/>
        <v>143649.3793</v>
      </c>
    </row>
    <row r="276" ht="15.75" customHeight="1">
      <c r="A276" s="43">
        <v>275.0</v>
      </c>
      <c r="B276" s="55">
        <v>0.015</v>
      </c>
      <c r="C276" s="55">
        <v>0.015</v>
      </c>
      <c r="D276" s="47">
        <f t="shared" si="2"/>
        <v>2154.740689</v>
      </c>
      <c r="E276" s="50">
        <f t="shared" si="3"/>
        <v>829.3355476</v>
      </c>
      <c r="F276" s="46">
        <f t="shared" si="4"/>
        <v>2984.076237</v>
      </c>
      <c r="G276" s="47">
        <f t="shared" si="5"/>
        <v>142820.0437</v>
      </c>
    </row>
    <row r="277" ht="15.75" customHeight="1">
      <c r="A277" s="39">
        <v>276.0</v>
      </c>
      <c r="B277" s="55">
        <v>0.015</v>
      </c>
      <c r="C277" s="55">
        <v>0.015</v>
      </c>
      <c r="D277" s="47">
        <f t="shared" si="2"/>
        <v>2142.300656</v>
      </c>
      <c r="E277" s="50">
        <f t="shared" si="3"/>
        <v>841.7755808</v>
      </c>
      <c r="F277" s="46">
        <f t="shared" si="4"/>
        <v>2984.076237</v>
      </c>
      <c r="G277" s="47">
        <f t="shared" si="5"/>
        <v>141978.2682</v>
      </c>
    </row>
    <row r="278" ht="15.75" customHeight="1">
      <c r="A278" s="43">
        <v>277.0</v>
      </c>
      <c r="B278" s="55">
        <v>0.015</v>
      </c>
      <c r="C278" s="55">
        <v>0.015</v>
      </c>
      <c r="D278" s="47">
        <f t="shared" si="2"/>
        <v>2129.674022</v>
      </c>
      <c r="E278" s="50">
        <f t="shared" si="3"/>
        <v>854.4022145</v>
      </c>
      <c r="F278" s="46">
        <f t="shared" si="4"/>
        <v>2984.076237</v>
      </c>
      <c r="G278" s="47">
        <f t="shared" si="5"/>
        <v>141123.866</v>
      </c>
    </row>
    <row r="279" ht="15.75" customHeight="1">
      <c r="A279" s="39">
        <v>278.0</v>
      </c>
      <c r="B279" s="55">
        <v>0.015</v>
      </c>
      <c r="C279" s="55">
        <v>0.015</v>
      </c>
      <c r="D279" s="47">
        <f t="shared" si="2"/>
        <v>2116.857989</v>
      </c>
      <c r="E279" s="50">
        <f t="shared" si="3"/>
        <v>867.2182478</v>
      </c>
      <c r="F279" s="46">
        <f t="shared" si="4"/>
        <v>2984.076237</v>
      </c>
      <c r="G279" s="47">
        <f t="shared" si="5"/>
        <v>140256.6477</v>
      </c>
    </row>
    <row r="280" ht="15.75" customHeight="1">
      <c r="A280" s="43">
        <v>279.0</v>
      </c>
      <c r="B280" s="55">
        <v>0.015</v>
      </c>
      <c r="C280" s="55">
        <v>0.015</v>
      </c>
      <c r="D280" s="47">
        <f t="shared" si="2"/>
        <v>2103.849716</v>
      </c>
      <c r="E280" s="50">
        <f t="shared" si="3"/>
        <v>880.2265215</v>
      </c>
      <c r="F280" s="46">
        <f t="shared" si="4"/>
        <v>2984.076237</v>
      </c>
      <c r="G280" s="47">
        <f t="shared" si="5"/>
        <v>139376.4212</v>
      </c>
    </row>
    <row r="281" ht="15.75" customHeight="1">
      <c r="A281" s="39">
        <v>280.0</v>
      </c>
      <c r="B281" s="55">
        <v>0.015</v>
      </c>
      <c r="C281" s="55">
        <v>0.015</v>
      </c>
      <c r="D281" s="47">
        <f t="shared" si="2"/>
        <v>2090.646318</v>
      </c>
      <c r="E281" s="50">
        <f t="shared" si="3"/>
        <v>893.4299193</v>
      </c>
      <c r="F281" s="46">
        <f t="shared" si="4"/>
        <v>2984.076237</v>
      </c>
      <c r="G281" s="47">
        <f t="shared" si="5"/>
        <v>138482.9913</v>
      </c>
    </row>
    <row r="282" ht="15.75" customHeight="1">
      <c r="A282" s="43">
        <v>281.0</v>
      </c>
      <c r="B282" s="55">
        <v>0.015</v>
      </c>
      <c r="C282" s="55">
        <v>0.015</v>
      </c>
      <c r="D282" s="47">
        <f t="shared" si="2"/>
        <v>2077.244869</v>
      </c>
      <c r="E282" s="50">
        <f t="shared" si="3"/>
        <v>906.8313681</v>
      </c>
      <c r="F282" s="46">
        <f t="shared" si="4"/>
        <v>2984.076237</v>
      </c>
      <c r="G282" s="47">
        <f t="shared" si="5"/>
        <v>137576.1599</v>
      </c>
    </row>
    <row r="283" ht="15.75" customHeight="1">
      <c r="A283" s="39">
        <v>282.0</v>
      </c>
      <c r="B283" s="55">
        <v>0.015</v>
      </c>
      <c r="C283" s="55">
        <v>0.015</v>
      </c>
      <c r="D283" s="47">
        <f t="shared" si="2"/>
        <v>2063.642398</v>
      </c>
      <c r="E283" s="50">
        <f t="shared" si="3"/>
        <v>920.4338386</v>
      </c>
      <c r="F283" s="46">
        <f t="shared" si="4"/>
        <v>2984.076237</v>
      </c>
      <c r="G283" s="47">
        <f t="shared" si="5"/>
        <v>136655.7261</v>
      </c>
    </row>
    <row r="284" ht="15.75" customHeight="1">
      <c r="A284" s="43">
        <v>283.0</v>
      </c>
      <c r="B284" s="55">
        <v>0.015</v>
      </c>
      <c r="C284" s="55">
        <v>0.015</v>
      </c>
      <c r="D284" s="47">
        <f t="shared" si="2"/>
        <v>2049.835891</v>
      </c>
      <c r="E284" s="50">
        <f t="shared" si="3"/>
        <v>934.2403462</v>
      </c>
      <c r="F284" s="46">
        <f t="shared" si="4"/>
        <v>2984.076237</v>
      </c>
      <c r="G284" s="47">
        <f t="shared" si="5"/>
        <v>135721.4857</v>
      </c>
    </row>
    <row r="285" ht="15.75" customHeight="1">
      <c r="A285" s="39">
        <v>284.0</v>
      </c>
      <c r="B285" s="55">
        <v>0.015</v>
      </c>
      <c r="C285" s="55">
        <v>0.015</v>
      </c>
      <c r="D285" s="47">
        <f t="shared" si="2"/>
        <v>2035.822286</v>
      </c>
      <c r="E285" s="50">
        <f t="shared" si="3"/>
        <v>948.2539514</v>
      </c>
      <c r="F285" s="46">
        <f t="shared" si="4"/>
        <v>2984.076237</v>
      </c>
      <c r="G285" s="47">
        <f t="shared" si="5"/>
        <v>134773.2318</v>
      </c>
    </row>
    <row r="286" ht="15.75" customHeight="1">
      <c r="A286" s="43">
        <v>285.0</v>
      </c>
      <c r="B286" s="55">
        <v>0.015</v>
      </c>
      <c r="C286" s="55">
        <v>0.015</v>
      </c>
      <c r="D286" s="47">
        <f t="shared" si="2"/>
        <v>2021.598476</v>
      </c>
      <c r="E286" s="50">
        <f t="shared" si="3"/>
        <v>962.4777607</v>
      </c>
      <c r="F286" s="46">
        <f t="shared" si="4"/>
        <v>2984.076237</v>
      </c>
      <c r="G286" s="47">
        <f t="shared" si="5"/>
        <v>133810.754</v>
      </c>
    </row>
    <row r="287" ht="15.75" customHeight="1">
      <c r="A287" s="39">
        <v>286.0</v>
      </c>
      <c r="B287" s="55">
        <v>0.015</v>
      </c>
      <c r="C287" s="55">
        <v>0.015</v>
      </c>
      <c r="D287" s="47">
        <f t="shared" si="2"/>
        <v>2007.16131</v>
      </c>
      <c r="E287" s="50">
        <f t="shared" si="3"/>
        <v>976.9149271</v>
      </c>
      <c r="F287" s="46">
        <f t="shared" si="4"/>
        <v>2984.076237</v>
      </c>
      <c r="G287" s="47">
        <f t="shared" si="5"/>
        <v>132833.8391</v>
      </c>
    </row>
    <row r="288" ht="15.75" customHeight="1">
      <c r="A288" s="43">
        <v>287.0</v>
      </c>
      <c r="B288" s="55">
        <v>0.015</v>
      </c>
      <c r="C288" s="55">
        <v>0.015</v>
      </c>
      <c r="D288" s="47">
        <f t="shared" si="2"/>
        <v>1992.507586</v>
      </c>
      <c r="E288" s="50">
        <f t="shared" si="3"/>
        <v>991.568651</v>
      </c>
      <c r="F288" s="46">
        <f t="shared" si="4"/>
        <v>2984.076237</v>
      </c>
      <c r="G288" s="47">
        <f t="shared" si="5"/>
        <v>131842.2704</v>
      </c>
    </row>
    <row r="289" ht="15.75" customHeight="1">
      <c r="A289" s="39">
        <v>288.0</v>
      </c>
      <c r="B289" s="55">
        <v>0.015</v>
      </c>
      <c r="C289" s="55">
        <v>0.015</v>
      </c>
      <c r="D289" s="47">
        <f t="shared" si="2"/>
        <v>1977.634056</v>
      </c>
      <c r="E289" s="50">
        <f t="shared" si="3"/>
        <v>1006.442181</v>
      </c>
      <c r="F289" s="46">
        <f t="shared" si="4"/>
        <v>2984.076237</v>
      </c>
      <c r="G289" s="47">
        <f t="shared" si="5"/>
        <v>130835.8282</v>
      </c>
    </row>
    <row r="290" ht="15.75" customHeight="1">
      <c r="A290" s="43">
        <v>289.0</v>
      </c>
      <c r="B290" s="55">
        <v>0.015</v>
      </c>
      <c r="C290" s="55">
        <v>0.015</v>
      </c>
      <c r="D290" s="47">
        <f t="shared" si="2"/>
        <v>1962.537424</v>
      </c>
      <c r="E290" s="50">
        <f t="shared" si="3"/>
        <v>1021.538813</v>
      </c>
      <c r="F290" s="46">
        <f t="shared" si="4"/>
        <v>2984.076237</v>
      </c>
      <c r="G290" s="47">
        <f t="shared" si="5"/>
        <v>129814.2894</v>
      </c>
    </row>
    <row r="291" ht="15.75" customHeight="1">
      <c r="A291" s="39">
        <v>290.0</v>
      </c>
      <c r="B291" s="55">
        <v>0.015</v>
      </c>
      <c r="C291" s="55">
        <v>0.015</v>
      </c>
      <c r="D291" s="47">
        <f t="shared" si="2"/>
        <v>1947.214341</v>
      </c>
      <c r="E291" s="50">
        <f t="shared" si="3"/>
        <v>1036.861896</v>
      </c>
      <c r="F291" s="46">
        <f t="shared" si="4"/>
        <v>2984.076237</v>
      </c>
      <c r="G291" s="47">
        <f t="shared" si="5"/>
        <v>128777.4275</v>
      </c>
    </row>
    <row r="292" ht="15.75" customHeight="1">
      <c r="A292" s="43">
        <v>291.0</v>
      </c>
      <c r="B292" s="55">
        <v>0.015</v>
      </c>
      <c r="C292" s="55">
        <v>0.015</v>
      </c>
      <c r="D292" s="47">
        <f t="shared" si="2"/>
        <v>1931.661413</v>
      </c>
      <c r="E292" s="50">
        <f t="shared" si="3"/>
        <v>1052.414824</v>
      </c>
      <c r="F292" s="46">
        <f t="shared" si="4"/>
        <v>2984.076237</v>
      </c>
      <c r="G292" s="47">
        <f t="shared" si="5"/>
        <v>127725.0127</v>
      </c>
    </row>
    <row r="293" ht="15.75" customHeight="1">
      <c r="A293" s="39">
        <v>292.0</v>
      </c>
      <c r="B293" s="55">
        <v>0.015</v>
      </c>
      <c r="C293" s="55">
        <v>0.015</v>
      </c>
      <c r="D293" s="47">
        <f t="shared" si="2"/>
        <v>1915.875191</v>
      </c>
      <c r="E293" s="50">
        <f t="shared" si="3"/>
        <v>1068.201046</v>
      </c>
      <c r="F293" s="46">
        <f t="shared" si="4"/>
        <v>2984.076237</v>
      </c>
      <c r="G293" s="47">
        <f t="shared" si="5"/>
        <v>126656.8117</v>
      </c>
    </row>
    <row r="294" ht="15.75" customHeight="1">
      <c r="A294" s="43">
        <v>293.0</v>
      </c>
      <c r="B294" s="55">
        <v>0.015</v>
      </c>
      <c r="C294" s="55">
        <v>0.015</v>
      </c>
      <c r="D294" s="47">
        <f t="shared" si="2"/>
        <v>1899.852175</v>
      </c>
      <c r="E294" s="50">
        <f t="shared" si="3"/>
        <v>1084.224062</v>
      </c>
      <c r="F294" s="46">
        <f t="shared" si="4"/>
        <v>2984.076237</v>
      </c>
      <c r="G294" s="47">
        <f t="shared" si="5"/>
        <v>125572.5876</v>
      </c>
    </row>
    <row r="295" ht="15.75" customHeight="1">
      <c r="A295" s="39">
        <v>294.0</v>
      </c>
      <c r="B295" s="55">
        <v>0.015</v>
      </c>
      <c r="C295" s="55">
        <v>0.015</v>
      </c>
      <c r="D295" s="47">
        <f t="shared" si="2"/>
        <v>1883.588814</v>
      </c>
      <c r="E295" s="50">
        <f t="shared" si="3"/>
        <v>1100.487423</v>
      </c>
      <c r="F295" s="46">
        <f t="shared" si="4"/>
        <v>2984.076237</v>
      </c>
      <c r="G295" s="47">
        <f t="shared" si="5"/>
        <v>124472.1002</v>
      </c>
    </row>
    <row r="296" ht="15.75" customHeight="1">
      <c r="A296" s="43">
        <v>295.0</v>
      </c>
      <c r="B296" s="55">
        <v>0.015</v>
      </c>
      <c r="C296" s="55">
        <v>0.015</v>
      </c>
      <c r="D296" s="47">
        <f t="shared" si="2"/>
        <v>1867.081503</v>
      </c>
      <c r="E296" s="50">
        <f t="shared" si="3"/>
        <v>1116.994734</v>
      </c>
      <c r="F296" s="46">
        <f t="shared" si="4"/>
        <v>2984.076237</v>
      </c>
      <c r="G296" s="47">
        <f t="shared" si="5"/>
        <v>123355.1054</v>
      </c>
    </row>
    <row r="297" ht="15.75" customHeight="1">
      <c r="A297" s="39">
        <v>296.0</v>
      </c>
      <c r="B297" s="55">
        <v>0.015</v>
      </c>
      <c r="C297" s="55">
        <v>0.015</v>
      </c>
      <c r="D297" s="47">
        <f t="shared" si="2"/>
        <v>1850.326582</v>
      </c>
      <c r="E297" s="50">
        <f t="shared" si="3"/>
        <v>1133.749655</v>
      </c>
      <c r="F297" s="46">
        <f t="shared" si="4"/>
        <v>2984.076237</v>
      </c>
      <c r="G297" s="47">
        <f t="shared" si="5"/>
        <v>122221.3558</v>
      </c>
    </row>
    <row r="298" ht="15.75" customHeight="1">
      <c r="A298" s="43">
        <v>297.0</v>
      </c>
      <c r="B298" s="55">
        <v>0.015</v>
      </c>
      <c r="C298" s="55">
        <v>0.015</v>
      </c>
      <c r="D298" s="47">
        <f t="shared" si="2"/>
        <v>1833.320337</v>
      </c>
      <c r="E298" s="50">
        <f t="shared" si="3"/>
        <v>1150.7559</v>
      </c>
      <c r="F298" s="46">
        <f t="shared" si="4"/>
        <v>2984.076237</v>
      </c>
      <c r="G298" s="47">
        <f t="shared" si="5"/>
        <v>121070.5999</v>
      </c>
    </row>
    <row r="299" ht="15.75" customHeight="1">
      <c r="A299" s="39">
        <v>298.0</v>
      </c>
      <c r="B299" s="55">
        <v>0.015</v>
      </c>
      <c r="C299" s="55">
        <v>0.015</v>
      </c>
      <c r="D299" s="47">
        <f t="shared" si="2"/>
        <v>1816.058998</v>
      </c>
      <c r="E299" s="50">
        <f t="shared" si="3"/>
        <v>1168.017239</v>
      </c>
      <c r="F299" s="46">
        <f t="shared" si="4"/>
        <v>2984.076237</v>
      </c>
      <c r="G299" s="47">
        <f t="shared" si="5"/>
        <v>119902.5826</v>
      </c>
    </row>
    <row r="300" ht="15.75" customHeight="1">
      <c r="A300" s="43">
        <v>299.0</v>
      </c>
      <c r="B300" s="55">
        <v>0.015</v>
      </c>
      <c r="C300" s="55">
        <v>0.015</v>
      </c>
      <c r="D300" s="47">
        <f t="shared" si="2"/>
        <v>1798.53874</v>
      </c>
      <c r="E300" s="50">
        <f t="shared" si="3"/>
        <v>1185.537497</v>
      </c>
      <c r="F300" s="46">
        <f t="shared" si="4"/>
        <v>2984.076237</v>
      </c>
      <c r="G300" s="47">
        <f t="shared" si="5"/>
        <v>118717.0451</v>
      </c>
    </row>
    <row r="301" ht="15.75" customHeight="1">
      <c r="A301" s="39">
        <v>300.0</v>
      </c>
      <c r="B301" s="55">
        <v>0.015</v>
      </c>
      <c r="C301" s="55">
        <v>0.015</v>
      </c>
      <c r="D301" s="47">
        <f t="shared" si="2"/>
        <v>1780.755677</v>
      </c>
      <c r="E301" s="50">
        <f t="shared" si="3"/>
        <v>1203.32056</v>
      </c>
      <c r="F301" s="46">
        <f t="shared" si="4"/>
        <v>2984.076237</v>
      </c>
      <c r="G301" s="47">
        <f t="shared" si="5"/>
        <v>117513.7246</v>
      </c>
    </row>
    <row r="302" ht="15.75" customHeight="1">
      <c r="A302" s="43">
        <v>301.0</v>
      </c>
      <c r="B302" s="55">
        <v>0.015</v>
      </c>
      <c r="C302" s="55">
        <v>0.015</v>
      </c>
      <c r="D302" s="47">
        <f t="shared" si="2"/>
        <v>1762.705869</v>
      </c>
      <c r="E302" s="50">
        <f t="shared" si="3"/>
        <v>1221.370368</v>
      </c>
      <c r="F302" s="46">
        <f t="shared" si="4"/>
        <v>2984.076237</v>
      </c>
      <c r="G302" s="47">
        <f t="shared" si="5"/>
        <v>116292.3542</v>
      </c>
    </row>
    <row r="303" ht="15.75" customHeight="1">
      <c r="A303" s="39">
        <v>302.0</v>
      </c>
      <c r="B303" s="55">
        <v>0.015</v>
      </c>
      <c r="C303" s="55">
        <v>0.015</v>
      </c>
      <c r="D303" s="47">
        <f t="shared" si="2"/>
        <v>1744.385313</v>
      </c>
      <c r="E303" s="50">
        <f t="shared" si="3"/>
        <v>1239.690924</v>
      </c>
      <c r="F303" s="46">
        <f t="shared" si="4"/>
        <v>2984.076237</v>
      </c>
      <c r="G303" s="47">
        <f t="shared" si="5"/>
        <v>115052.6633</v>
      </c>
    </row>
    <row r="304" ht="15.75" customHeight="1">
      <c r="A304" s="43">
        <v>303.0</v>
      </c>
      <c r="B304" s="55">
        <v>0.015</v>
      </c>
      <c r="C304" s="55">
        <v>0.015</v>
      </c>
      <c r="D304" s="47">
        <f t="shared" si="2"/>
        <v>1725.789949</v>
      </c>
      <c r="E304" s="50">
        <f t="shared" si="3"/>
        <v>1258.286288</v>
      </c>
      <c r="F304" s="46">
        <f t="shared" si="4"/>
        <v>2984.076237</v>
      </c>
      <c r="G304" s="47">
        <f t="shared" si="5"/>
        <v>113794.377</v>
      </c>
    </row>
    <row r="305" ht="15.75" customHeight="1">
      <c r="A305" s="39">
        <v>304.0</v>
      </c>
      <c r="B305" s="55">
        <v>0.015</v>
      </c>
      <c r="C305" s="55">
        <v>0.015</v>
      </c>
      <c r="D305" s="47">
        <f t="shared" si="2"/>
        <v>1706.915655</v>
      </c>
      <c r="E305" s="50">
        <f t="shared" si="3"/>
        <v>1277.160582</v>
      </c>
      <c r="F305" s="46">
        <f t="shared" si="4"/>
        <v>2984.076237</v>
      </c>
      <c r="G305" s="47">
        <f t="shared" si="5"/>
        <v>112517.2164</v>
      </c>
    </row>
    <row r="306" ht="15.75" customHeight="1">
      <c r="A306" s="43">
        <v>305.0</v>
      </c>
      <c r="B306" s="55">
        <v>0.015</v>
      </c>
      <c r="C306" s="55">
        <v>0.015</v>
      </c>
      <c r="D306" s="47">
        <f t="shared" si="2"/>
        <v>1687.758246</v>
      </c>
      <c r="E306" s="50">
        <f t="shared" si="3"/>
        <v>1296.317991</v>
      </c>
      <c r="F306" s="46">
        <f t="shared" si="4"/>
        <v>2984.076237</v>
      </c>
      <c r="G306" s="47">
        <f t="shared" si="5"/>
        <v>111220.8984</v>
      </c>
    </row>
    <row r="307" ht="15.75" customHeight="1">
      <c r="A307" s="39">
        <v>306.0</v>
      </c>
      <c r="B307" s="55">
        <v>0.015</v>
      </c>
      <c r="C307" s="55">
        <v>0.015</v>
      </c>
      <c r="D307" s="47">
        <f t="shared" si="2"/>
        <v>1668.313477</v>
      </c>
      <c r="E307" s="50">
        <f t="shared" si="3"/>
        <v>1315.76276</v>
      </c>
      <c r="F307" s="46">
        <f t="shared" si="4"/>
        <v>2984.076237</v>
      </c>
      <c r="G307" s="47">
        <f t="shared" si="5"/>
        <v>109905.1357</v>
      </c>
    </row>
    <row r="308" ht="15.75" customHeight="1">
      <c r="A308" s="43">
        <v>307.0</v>
      </c>
      <c r="B308" s="55">
        <v>0.015</v>
      </c>
      <c r="C308" s="55">
        <v>0.015</v>
      </c>
      <c r="D308" s="47">
        <f t="shared" si="2"/>
        <v>1648.577035</v>
      </c>
      <c r="E308" s="50">
        <f t="shared" si="3"/>
        <v>1335.499202</v>
      </c>
      <c r="F308" s="46">
        <f t="shared" si="4"/>
        <v>2984.076237</v>
      </c>
      <c r="G308" s="47">
        <f t="shared" si="5"/>
        <v>108569.6365</v>
      </c>
    </row>
    <row r="309" ht="15.75" customHeight="1">
      <c r="A309" s="39">
        <v>308.0</v>
      </c>
      <c r="B309" s="55">
        <v>0.015</v>
      </c>
      <c r="C309" s="55">
        <v>0.015</v>
      </c>
      <c r="D309" s="47">
        <f t="shared" si="2"/>
        <v>1628.544547</v>
      </c>
      <c r="E309" s="50">
        <f t="shared" si="3"/>
        <v>1355.53169</v>
      </c>
      <c r="F309" s="46">
        <f t="shared" si="4"/>
        <v>2984.076237</v>
      </c>
      <c r="G309" s="47">
        <f t="shared" si="5"/>
        <v>107214.1048</v>
      </c>
    </row>
    <row r="310" ht="15.75" customHeight="1">
      <c r="A310" s="43">
        <v>309.0</v>
      </c>
      <c r="B310" s="55">
        <v>0.015</v>
      </c>
      <c r="C310" s="55">
        <v>0.015</v>
      </c>
      <c r="D310" s="47">
        <f t="shared" si="2"/>
        <v>1608.211572</v>
      </c>
      <c r="E310" s="50">
        <f t="shared" si="3"/>
        <v>1375.864665</v>
      </c>
      <c r="F310" s="46">
        <f t="shared" si="4"/>
        <v>2984.076237</v>
      </c>
      <c r="G310" s="47">
        <f t="shared" si="5"/>
        <v>105838.2401</v>
      </c>
    </row>
    <row r="311" ht="15.75" customHeight="1">
      <c r="A311" s="39">
        <v>310.0</v>
      </c>
      <c r="B311" s="55">
        <v>0.015</v>
      </c>
      <c r="C311" s="55">
        <v>0.015</v>
      </c>
      <c r="D311" s="47">
        <f t="shared" si="2"/>
        <v>1587.573602</v>
      </c>
      <c r="E311" s="50">
        <f t="shared" si="3"/>
        <v>1396.502635</v>
      </c>
      <c r="F311" s="46">
        <f t="shared" si="4"/>
        <v>2984.076237</v>
      </c>
      <c r="G311" s="47">
        <f t="shared" si="5"/>
        <v>104441.7375</v>
      </c>
    </row>
    <row r="312" ht="15.75" customHeight="1">
      <c r="A312" s="43">
        <v>311.0</v>
      </c>
      <c r="B312" s="55">
        <v>0.015</v>
      </c>
      <c r="C312" s="55">
        <v>0.015</v>
      </c>
      <c r="D312" s="47">
        <f t="shared" si="2"/>
        <v>1566.626062</v>
      </c>
      <c r="E312" s="50">
        <f t="shared" si="3"/>
        <v>1417.450175</v>
      </c>
      <c r="F312" s="46">
        <f t="shared" si="4"/>
        <v>2984.076237</v>
      </c>
      <c r="G312" s="47">
        <f t="shared" si="5"/>
        <v>103024.2873</v>
      </c>
    </row>
    <row r="313" ht="15.75" customHeight="1">
      <c r="A313" s="39">
        <v>312.0</v>
      </c>
      <c r="B313" s="55">
        <v>0.015</v>
      </c>
      <c r="C313" s="55">
        <v>0.015</v>
      </c>
      <c r="D313" s="47">
        <f t="shared" si="2"/>
        <v>1545.36431</v>
      </c>
      <c r="E313" s="50">
        <f t="shared" si="3"/>
        <v>1438.711927</v>
      </c>
      <c r="F313" s="46">
        <f t="shared" si="4"/>
        <v>2984.076237</v>
      </c>
      <c r="G313" s="47">
        <f t="shared" si="5"/>
        <v>101585.5754</v>
      </c>
    </row>
    <row r="314" ht="15.75" customHeight="1">
      <c r="A314" s="43">
        <v>313.0</v>
      </c>
      <c r="B314" s="55">
        <v>0.015</v>
      </c>
      <c r="C314" s="55">
        <v>0.015</v>
      </c>
      <c r="D314" s="47">
        <f t="shared" si="2"/>
        <v>1523.783631</v>
      </c>
      <c r="E314" s="50">
        <f t="shared" si="3"/>
        <v>1460.292606</v>
      </c>
      <c r="F314" s="46">
        <f t="shared" si="4"/>
        <v>2984.076237</v>
      </c>
      <c r="G314" s="47">
        <f t="shared" si="5"/>
        <v>100125.2828</v>
      </c>
    </row>
    <row r="315" ht="15.75" customHeight="1">
      <c r="A315" s="39">
        <v>314.0</v>
      </c>
      <c r="B315" s="55">
        <v>0.015</v>
      </c>
      <c r="C315" s="55">
        <v>0.015</v>
      </c>
      <c r="D315" s="47">
        <f t="shared" si="2"/>
        <v>1501.879242</v>
      </c>
      <c r="E315" s="50">
        <f t="shared" si="3"/>
        <v>1482.196995</v>
      </c>
      <c r="F315" s="46">
        <f t="shared" si="4"/>
        <v>2984.076237</v>
      </c>
      <c r="G315" s="47">
        <f t="shared" si="5"/>
        <v>98643.08578</v>
      </c>
    </row>
    <row r="316" ht="15.75" customHeight="1">
      <c r="A316" s="43">
        <v>315.0</v>
      </c>
      <c r="B316" s="55">
        <v>0.015</v>
      </c>
      <c r="C316" s="55">
        <v>0.015</v>
      </c>
      <c r="D316" s="47">
        <f t="shared" si="2"/>
        <v>1479.646287</v>
      </c>
      <c r="E316" s="50">
        <f t="shared" si="3"/>
        <v>1504.42995</v>
      </c>
      <c r="F316" s="46">
        <f t="shared" si="4"/>
        <v>2984.076237</v>
      </c>
      <c r="G316" s="47">
        <f t="shared" si="5"/>
        <v>97138.65583</v>
      </c>
    </row>
    <row r="317" ht="15.75" customHeight="1">
      <c r="A317" s="39">
        <v>316.0</v>
      </c>
      <c r="B317" s="55">
        <v>0.015</v>
      </c>
      <c r="C317" s="55">
        <v>0.015</v>
      </c>
      <c r="D317" s="47">
        <f t="shared" si="2"/>
        <v>1457.079837</v>
      </c>
      <c r="E317" s="50">
        <f t="shared" si="3"/>
        <v>1526.9964</v>
      </c>
      <c r="F317" s="46">
        <f t="shared" si="4"/>
        <v>2984.076237</v>
      </c>
      <c r="G317" s="47">
        <f t="shared" si="5"/>
        <v>95611.65943</v>
      </c>
    </row>
    <row r="318" ht="15.75" customHeight="1">
      <c r="A318" s="43">
        <v>317.0</v>
      </c>
      <c r="B318" s="55">
        <v>0.015</v>
      </c>
      <c r="C318" s="55">
        <v>0.015</v>
      </c>
      <c r="D318" s="47">
        <f t="shared" si="2"/>
        <v>1434.174891</v>
      </c>
      <c r="E318" s="50">
        <f t="shared" si="3"/>
        <v>1549.901346</v>
      </c>
      <c r="F318" s="46">
        <f t="shared" si="4"/>
        <v>2984.076237</v>
      </c>
      <c r="G318" s="47">
        <f t="shared" si="5"/>
        <v>94061.75808</v>
      </c>
    </row>
    <row r="319" ht="15.75" customHeight="1">
      <c r="A319" s="39">
        <v>318.0</v>
      </c>
      <c r="B319" s="55">
        <v>0.015</v>
      </c>
      <c r="C319" s="55">
        <v>0.015</v>
      </c>
      <c r="D319" s="47">
        <f t="shared" si="2"/>
        <v>1410.926371</v>
      </c>
      <c r="E319" s="50">
        <f t="shared" si="3"/>
        <v>1573.149866</v>
      </c>
      <c r="F319" s="46">
        <f t="shared" si="4"/>
        <v>2984.076237</v>
      </c>
      <c r="G319" s="47">
        <f t="shared" si="5"/>
        <v>92488.60822</v>
      </c>
    </row>
    <row r="320" ht="15.75" customHeight="1">
      <c r="A320" s="43">
        <v>319.0</v>
      </c>
      <c r="B320" s="55">
        <v>0.015</v>
      </c>
      <c r="C320" s="55">
        <v>0.015</v>
      </c>
      <c r="D320" s="47">
        <f t="shared" si="2"/>
        <v>1387.329123</v>
      </c>
      <c r="E320" s="50">
        <f t="shared" si="3"/>
        <v>1596.747114</v>
      </c>
      <c r="F320" s="46">
        <f t="shared" si="4"/>
        <v>2984.076237</v>
      </c>
      <c r="G320" s="47">
        <f t="shared" si="5"/>
        <v>90891.86111</v>
      </c>
    </row>
    <row r="321" ht="15.75" customHeight="1">
      <c r="A321" s="39">
        <v>320.0</v>
      </c>
      <c r="B321" s="55">
        <v>0.015</v>
      </c>
      <c r="C321" s="55">
        <v>0.015</v>
      </c>
      <c r="D321" s="47">
        <f t="shared" si="2"/>
        <v>1363.377917</v>
      </c>
      <c r="E321" s="50">
        <f t="shared" si="3"/>
        <v>1620.69832</v>
      </c>
      <c r="F321" s="46">
        <f t="shared" si="4"/>
        <v>2984.076237</v>
      </c>
      <c r="G321" s="47">
        <f t="shared" si="5"/>
        <v>89271.16278</v>
      </c>
    </row>
    <row r="322" ht="15.75" customHeight="1">
      <c r="A322" s="43">
        <v>321.0</v>
      </c>
      <c r="B322" s="55">
        <v>0.015</v>
      </c>
      <c r="C322" s="55">
        <v>0.015</v>
      </c>
      <c r="D322" s="47">
        <f t="shared" si="2"/>
        <v>1339.067442</v>
      </c>
      <c r="E322" s="50">
        <f t="shared" si="3"/>
        <v>1645.008795</v>
      </c>
      <c r="F322" s="46">
        <f t="shared" si="4"/>
        <v>2984.076237</v>
      </c>
      <c r="G322" s="47">
        <f t="shared" si="5"/>
        <v>87626.15399</v>
      </c>
    </row>
    <row r="323" ht="15.75" customHeight="1">
      <c r="A323" s="39">
        <v>322.0</v>
      </c>
      <c r="B323" s="55">
        <v>0.015</v>
      </c>
      <c r="C323" s="55">
        <v>0.015</v>
      </c>
      <c r="D323" s="47">
        <f t="shared" si="2"/>
        <v>1314.39231</v>
      </c>
      <c r="E323" s="50">
        <f t="shared" si="3"/>
        <v>1669.683927</v>
      </c>
      <c r="F323" s="46">
        <f t="shared" si="4"/>
        <v>2984.076237</v>
      </c>
      <c r="G323" s="47">
        <f t="shared" si="5"/>
        <v>85956.47006</v>
      </c>
    </row>
    <row r="324" ht="15.75" customHeight="1">
      <c r="A324" s="43">
        <v>323.0</v>
      </c>
      <c r="B324" s="55">
        <v>0.015</v>
      </c>
      <c r="C324" s="55">
        <v>0.015</v>
      </c>
      <c r="D324" s="47">
        <f t="shared" si="2"/>
        <v>1289.347051</v>
      </c>
      <c r="E324" s="50">
        <f t="shared" si="3"/>
        <v>1694.729186</v>
      </c>
      <c r="F324" s="46">
        <f t="shared" si="4"/>
        <v>2984.076237</v>
      </c>
      <c r="G324" s="47">
        <f t="shared" si="5"/>
        <v>84261.74088</v>
      </c>
    </row>
    <row r="325" ht="15.75" customHeight="1">
      <c r="A325" s="39">
        <v>324.0</v>
      </c>
      <c r="B325" s="55">
        <v>0.015</v>
      </c>
      <c r="C325" s="55">
        <v>0.015</v>
      </c>
      <c r="D325" s="47">
        <f t="shared" si="2"/>
        <v>1263.926113</v>
      </c>
      <c r="E325" s="50">
        <f t="shared" si="3"/>
        <v>1720.150124</v>
      </c>
      <c r="F325" s="46">
        <f t="shared" si="4"/>
        <v>2984.076237</v>
      </c>
      <c r="G325" s="47">
        <f t="shared" si="5"/>
        <v>82541.59075</v>
      </c>
    </row>
    <row r="326" ht="15.75" customHeight="1">
      <c r="A326" s="43">
        <v>325.0</v>
      </c>
      <c r="B326" s="55">
        <v>0.015</v>
      </c>
      <c r="C326" s="55">
        <v>0.015</v>
      </c>
      <c r="D326" s="47">
        <f t="shared" si="2"/>
        <v>1238.123861</v>
      </c>
      <c r="E326" s="50">
        <f t="shared" si="3"/>
        <v>1745.952376</v>
      </c>
      <c r="F326" s="46">
        <f t="shared" si="4"/>
        <v>2984.076237</v>
      </c>
      <c r="G326" s="47">
        <f t="shared" si="5"/>
        <v>80795.63838</v>
      </c>
    </row>
    <row r="327" ht="15.75" customHeight="1">
      <c r="A327" s="39">
        <v>326.0</v>
      </c>
      <c r="B327" s="55">
        <v>0.015</v>
      </c>
      <c r="C327" s="55">
        <v>0.015</v>
      </c>
      <c r="D327" s="47">
        <f t="shared" si="2"/>
        <v>1211.934576</v>
      </c>
      <c r="E327" s="50">
        <f t="shared" si="3"/>
        <v>1772.141661</v>
      </c>
      <c r="F327" s="46">
        <f t="shared" si="4"/>
        <v>2984.076237</v>
      </c>
      <c r="G327" s="47">
        <f t="shared" si="5"/>
        <v>79023.49672</v>
      </c>
    </row>
    <row r="328" ht="15.75" customHeight="1">
      <c r="A328" s="43">
        <v>327.0</v>
      </c>
      <c r="B328" s="55">
        <v>0.015</v>
      </c>
      <c r="C328" s="55">
        <v>0.015</v>
      </c>
      <c r="D328" s="47">
        <f t="shared" si="2"/>
        <v>1185.352451</v>
      </c>
      <c r="E328" s="50">
        <f t="shared" si="3"/>
        <v>1798.723786</v>
      </c>
      <c r="F328" s="46">
        <f t="shared" si="4"/>
        <v>2984.076237</v>
      </c>
      <c r="G328" s="47">
        <f t="shared" si="5"/>
        <v>77224.77293</v>
      </c>
    </row>
    <row r="329" ht="15.75" customHeight="1">
      <c r="A329" s="39">
        <v>328.0</v>
      </c>
      <c r="B329" s="55">
        <v>0.015</v>
      </c>
      <c r="C329" s="55">
        <v>0.015</v>
      </c>
      <c r="D329" s="47">
        <f t="shared" si="2"/>
        <v>1158.371594</v>
      </c>
      <c r="E329" s="50">
        <f t="shared" si="3"/>
        <v>1825.704643</v>
      </c>
      <c r="F329" s="46">
        <f t="shared" si="4"/>
        <v>2984.076237</v>
      </c>
      <c r="G329" s="47">
        <f t="shared" si="5"/>
        <v>75399.06829</v>
      </c>
    </row>
    <row r="330" ht="15.75" customHeight="1">
      <c r="A330" s="43">
        <v>329.0</v>
      </c>
      <c r="B330" s="55">
        <v>0.015</v>
      </c>
      <c r="C330" s="55">
        <v>0.015</v>
      </c>
      <c r="D330" s="47">
        <f t="shared" si="2"/>
        <v>1130.986024</v>
      </c>
      <c r="E330" s="50">
        <f t="shared" si="3"/>
        <v>1853.090213</v>
      </c>
      <c r="F330" s="46">
        <f t="shared" si="4"/>
        <v>2984.076237</v>
      </c>
      <c r="G330" s="47">
        <f t="shared" si="5"/>
        <v>73545.97807</v>
      </c>
    </row>
    <row r="331" ht="15.75" customHeight="1">
      <c r="A331" s="39">
        <v>330.0</v>
      </c>
      <c r="B331" s="55">
        <v>0.015</v>
      </c>
      <c r="C331" s="55">
        <v>0.015</v>
      </c>
      <c r="D331" s="47">
        <f t="shared" si="2"/>
        <v>1103.189671</v>
      </c>
      <c r="E331" s="50">
        <f t="shared" si="3"/>
        <v>1880.886566</v>
      </c>
      <c r="F331" s="46">
        <f t="shared" si="4"/>
        <v>2984.076237</v>
      </c>
      <c r="G331" s="47">
        <f t="shared" si="5"/>
        <v>71665.09151</v>
      </c>
    </row>
    <row r="332" ht="15.75" customHeight="1">
      <c r="A332" s="43">
        <v>331.0</v>
      </c>
      <c r="B332" s="55">
        <v>0.015</v>
      </c>
      <c r="C332" s="55">
        <v>0.015</v>
      </c>
      <c r="D332" s="47">
        <f t="shared" si="2"/>
        <v>1074.976373</v>
      </c>
      <c r="E332" s="50">
        <f t="shared" si="3"/>
        <v>1909.099864</v>
      </c>
      <c r="F332" s="46">
        <f t="shared" si="4"/>
        <v>2984.076237</v>
      </c>
      <c r="G332" s="47">
        <f t="shared" si="5"/>
        <v>69755.99164</v>
      </c>
    </row>
    <row r="333" ht="15.75" customHeight="1">
      <c r="A333" s="39">
        <v>332.0</v>
      </c>
      <c r="B333" s="55">
        <v>0.015</v>
      </c>
      <c r="C333" s="55">
        <v>0.015</v>
      </c>
      <c r="D333" s="47">
        <f t="shared" si="2"/>
        <v>1046.339875</v>
      </c>
      <c r="E333" s="50">
        <f t="shared" si="3"/>
        <v>1937.736362</v>
      </c>
      <c r="F333" s="46">
        <f t="shared" si="4"/>
        <v>2984.076237</v>
      </c>
      <c r="G333" s="47">
        <f t="shared" si="5"/>
        <v>67818.25528</v>
      </c>
    </row>
    <row r="334" ht="15.75" customHeight="1">
      <c r="A334" s="43">
        <v>333.0</v>
      </c>
      <c r="B334" s="55">
        <v>0.015</v>
      </c>
      <c r="C334" s="55">
        <v>0.015</v>
      </c>
      <c r="D334" s="47">
        <f t="shared" si="2"/>
        <v>1017.273829</v>
      </c>
      <c r="E334" s="50">
        <f t="shared" si="3"/>
        <v>1966.802408</v>
      </c>
      <c r="F334" s="46">
        <f t="shared" si="4"/>
        <v>2984.076237</v>
      </c>
      <c r="G334" s="47">
        <f t="shared" si="5"/>
        <v>65851.45287</v>
      </c>
    </row>
    <row r="335" ht="15.75" customHeight="1">
      <c r="A335" s="39">
        <v>334.0</v>
      </c>
      <c r="B335" s="55">
        <v>0.015</v>
      </c>
      <c r="C335" s="55">
        <v>0.015</v>
      </c>
      <c r="D335" s="47">
        <f t="shared" si="2"/>
        <v>987.7717931</v>
      </c>
      <c r="E335" s="50">
        <f t="shared" si="3"/>
        <v>1996.304444</v>
      </c>
      <c r="F335" s="46">
        <f t="shared" si="4"/>
        <v>2984.076237</v>
      </c>
      <c r="G335" s="47">
        <f t="shared" si="5"/>
        <v>63855.14843</v>
      </c>
    </row>
    <row r="336" ht="15.75" customHeight="1">
      <c r="A336" s="43">
        <v>335.0</v>
      </c>
      <c r="B336" s="55">
        <v>0.015</v>
      </c>
      <c r="C336" s="55">
        <v>0.015</v>
      </c>
      <c r="D336" s="47">
        <f t="shared" si="2"/>
        <v>957.8272264</v>
      </c>
      <c r="E336" s="50">
        <f t="shared" si="3"/>
        <v>2026.249011</v>
      </c>
      <c r="F336" s="46">
        <f t="shared" si="4"/>
        <v>2984.076237</v>
      </c>
      <c r="G336" s="47">
        <f t="shared" si="5"/>
        <v>61828.89942</v>
      </c>
    </row>
    <row r="337" ht="15.75" customHeight="1">
      <c r="A337" s="39">
        <v>336.0</v>
      </c>
      <c r="B337" s="55">
        <v>0.015</v>
      </c>
      <c r="C337" s="55">
        <v>0.015</v>
      </c>
      <c r="D337" s="47">
        <f t="shared" si="2"/>
        <v>927.4334913</v>
      </c>
      <c r="E337" s="50">
        <f t="shared" si="3"/>
        <v>2056.642746</v>
      </c>
      <c r="F337" s="46">
        <f t="shared" si="4"/>
        <v>2984.076237</v>
      </c>
      <c r="G337" s="47">
        <f t="shared" si="5"/>
        <v>59772.25667</v>
      </c>
    </row>
    <row r="338" ht="15.75" customHeight="1">
      <c r="A338" s="43">
        <v>337.0</v>
      </c>
      <c r="B338" s="55">
        <v>0.015</v>
      </c>
      <c r="C338" s="55">
        <v>0.015</v>
      </c>
      <c r="D338" s="47">
        <f t="shared" si="2"/>
        <v>896.5838501</v>
      </c>
      <c r="E338" s="50">
        <f t="shared" si="3"/>
        <v>2087.492387</v>
      </c>
      <c r="F338" s="46">
        <f t="shared" si="4"/>
        <v>2984.076237</v>
      </c>
      <c r="G338" s="47">
        <f t="shared" si="5"/>
        <v>57684.76429</v>
      </c>
    </row>
    <row r="339" ht="15.75" customHeight="1">
      <c r="A339" s="39">
        <v>338.0</v>
      </c>
      <c r="B339" s="55">
        <v>0.015</v>
      </c>
      <c r="C339" s="55">
        <v>0.015</v>
      </c>
      <c r="D339" s="47">
        <f t="shared" si="2"/>
        <v>865.2714643</v>
      </c>
      <c r="E339" s="50">
        <f t="shared" si="3"/>
        <v>2118.804773</v>
      </c>
      <c r="F339" s="46">
        <f t="shared" si="4"/>
        <v>2984.076237</v>
      </c>
      <c r="G339" s="47">
        <f t="shared" si="5"/>
        <v>55565.95951</v>
      </c>
    </row>
    <row r="340" ht="15.75" customHeight="1">
      <c r="A340" s="43">
        <v>339.0</v>
      </c>
      <c r="B340" s="55">
        <v>0.015</v>
      </c>
      <c r="C340" s="55">
        <v>0.015</v>
      </c>
      <c r="D340" s="47">
        <f t="shared" si="2"/>
        <v>833.4893927</v>
      </c>
      <c r="E340" s="50">
        <f t="shared" si="3"/>
        <v>2150.586844</v>
      </c>
      <c r="F340" s="46">
        <f t="shared" si="4"/>
        <v>2984.076237</v>
      </c>
      <c r="G340" s="47">
        <f t="shared" si="5"/>
        <v>53415.37267</v>
      </c>
    </row>
    <row r="341" ht="15.75" customHeight="1">
      <c r="A341" s="39">
        <v>340.0</v>
      </c>
      <c r="B341" s="55">
        <v>0.015</v>
      </c>
      <c r="C341" s="55">
        <v>0.015</v>
      </c>
      <c r="D341" s="47">
        <f t="shared" si="2"/>
        <v>801.23059</v>
      </c>
      <c r="E341" s="50">
        <f t="shared" si="3"/>
        <v>2182.845647</v>
      </c>
      <c r="F341" s="46">
        <f t="shared" si="4"/>
        <v>2984.076237</v>
      </c>
      <c r="G341" s="47">
        <f t="shared" si="5"/>
        <v>51232.52702</v>
      </c>
    </row>
    <row r="342" ht="15.75" customHeight="1">
      <c r="A342" s="43">
        <v>341.0</v>
      </c>
      <c r="B342" s="55">
        <v>0.015</v>
      </c>
      <c r="C342" s="55">
        <v>0.015</v>
      </c>
      <c r="D342" s="47">
        <f t="shared" si="2"/>
        <v>768.4879053</v>
      </c>
      <c r="E342" s="50">
        <f t="shared" si="3"/>
        <v>2215.588332</v>
      </c>
      <c r="F342" s="46">
        <f t="shared" si="4"/>
        <v>2984.076237</v>
      </c>
      <c r="G342" s="47">
        <f t="shared" si="5"/>
        <v>49016.93869</v>
      </c>
    </row>
    <row r="343" ht="15.75" customHeight="1">
      <c r="A343" s="39">
        <v>342.0</v>
      </c>
      <c r="B343" s="55">
        <v>0.015</v>
      </c>
      <c r="C343" s="55">
        <v>0.015</v>
      </c>
      <c r="D343" s="47">
        <f t="shared" si="2"/>
        <v>735.2540803</v>
      </c>
      <c r="E343" s="50">
        <f t="shared" si="3"/>
        <v>2248.822157</v>
      </c>
      <c r="F343" s="46">
        <f t="shared" si="4"/>
        <v>2984.076237</v>
      </c>
      <c r="G343" s="47">
        <f t="shared" si="5"/>
        <v>46768.11653</v>
      </c>
    </row>
    <row r="344" ht="15.75" customHeight="1">
      <c r="A344" s="43">
        <v>343.0</v>
      </c>
      <c r="B344" s="55">
        <v>0.015</v>
      </c>
      <c r="C344" s="55">
        <v>0.015</v>
      </c>
      <c r="D344" s="47">
        <f t="shared" si="2"/>
        <v>701.521748</v>
      </c>
      <c r="E344" s="50">
        <f t="shared" si="3"/>
        <v>2282.554489</v>
      </c>
      <c r="F344" s="46">
        <f t="shared" si="4"/>
        <v>2984.076237</v>
      </c>
      <c r="G344" s="47">
        <f t="shared" si="5"/>
        <v>44485.56204</v>
      </c>
    </row>
    <row r="345" ht="15.75" customHeight="1">
      <c r="A345" s="39">
        <v>344.0</v>
      </c>
      <c r="B345" s="55">
        <v>0.015</v>
      </c>
      <c r="C345" s="55">
        <v>0.015</v>
      </c>
      <c r="D345" s="47">
        <f t="shared" si="2"/>
        <v>667.2834307</v>
      </c>
      <c r="E345" s="50">
        <f t="shared" si="3"/>
        <v>2316.792806</v>
      </c>
      <c r="F345" s="46">
        <f t="shared" si="4"/>
        <v>2984.076237</v>
      </c>
      <c r="G345" s="47">
        <f t="shared" si="5"/>
        <v>42168.76924</v>
      </c>
    </row>
    <row r="346" ht="15.75" customHeight="1">
      <c r="A346" s="43">
        <v>345.0</v>
      </c>
      <c r="B346" s="55">
        <v>0.015</v>
      </c>
      <c r="C346" s="55">
        <v>0.015</v>
      </c>
      <c r="D346" s="47">
        <f t="shared" si="2"/>
        <v>632.5315386</v>
      </c>
      <c r="E346" s="50">
        <f t="shared" si="3"/>
        <v>2351.544698</v>
      </c>
      <c r="F346" s="46">
        <f t="shared" si="4"/>
        <v>2984.076237</v>
      </c>
      <c r="G346" s="47">
        <f t="shared" si="5"/>
        <v>39817.22454</v>
      </c>
    </row>
    <row r="347" ht="15.75" customHeight="1">
      <c r="A347" s="39">
        <v>346.0</v>
      </c>
      <c r="B347" s="55">
        <v>0.015</v>
      </c>
      <c r="C347" s="55">
        <v>0.015</v>
      </c>
      <c r="D347" s="47">
        <f t="shared" si="2"/>
        <v>597.2583681</v>
      </c>
      <c r="E347" s="50">
        <f t="shared" si="3"/>
        <v>2386.817869</v>
      </c>
      <c r="F347" s="46">
        <f t="shared" si="4"/>
        <v>2984.076237</v>
      </c>
      <c r="G347" s="47">
        <f t="shared" si="5"/>
        <v>37430.40667</v>
      </c>
    </row>
    <row r="348" ht="15.75" customHeight="1">
      <c r="A348" s="43">
        <v>347.0</v>
      </c>
      <c r="B348" s="55">
        <v>0.015</v>
      </c>
      <c r="C348" s="55">
        <v>0.015</v>
      </c>
      <c r="D348" s="47">
        <f t="shared" si="2"/>
        <v>561.4561</v>
      </c>
      <c r="E348" s="50">
        <f t="shared" si="3"/>
        <v>2422.620137</v>
      </c>
      <c r="F348" s="46">
        <f t="shared" si="4"/>
        <v>2984.076237</v>
      </c>
      <c r="G348" s="47">
        <f t="shared" si="5"/>
        <v>35007.78653</v>
      </c>
    </row>
    <row r="349" ht="15.75" customHeight="1">
      <c r="A349" s="39">
        <v>348.0</v>
      </c>
      <c r="B349" s="55">
        <v>0.015</v>
      </c>
      <c r="C349" s="55">
        <v>0.015</v>
      </c>
      <c r="D349" s="47">
        <f t="shared" si="2"/>
        <v>525.116798</v>
      </c>
      <c r="E349" s="50">
        <f t="shared" si="3"/>
        <v>2458.959439</v>
      </c>
      <c r="F349" s="46">
        <f t="shared" si="4"/>
        <v>2984.076237</v>
      </c>
      <c r="G349" s="47">
        <f t="shared" si="5"/>
        <v>32548.82709</v>
      </c>
    </row>
    <row r="350" ht="15.75" customHeight="1">
      <c r="A350" s="43">
        <v>349.0</v>
      </c>
      <c r="B350" s="55">
        <v>0.015</v>
      </c>
      <c r="C350" s="55">
        <v>0.015</v>
      </c>
      <c r="D350" s="47">
        <f t="shared" si="2"/>
        <v>488.2324064</v>
      </c>
      <c r="E350" s="50">
        <f t="shared" si="3"/>
        <v>2495.843831</v>
      </c>
      <c r="F350" s="46">
        <f t="shared" si="4"/>
        <v>2984.076237</v>
      </c>
      <c r="G350" s="47">
        <f t="shared" si="5"/>
        <v>30052.98326</v>
      </c>
    </row>
    <row r="351" ht="15.75" customHeight="1">
      <c r="A351" s="39">
        <v>350.0</v>
      </c>
      <c r="B351" s="55">
        <v>0.015</v>
      </c>
      <c r="C351" s="55">
        <v>0.015</v>
      </c>
      <c r="D351" s="47">
        <f t="shared" si="2"/>
        <v>450.7947489</v>
      </c>
      <c r="E351" s="50">
        <f t="shared" si="3"/>
        <v>2533.281488</v>
      </c>
      <c r="F351" s="46">
        <f t="shared" si="4"/>
        <v>2984.076237</v>
      </c>
      <c r="G351" s="47">
        <f t="shared" si="5"/>
        <v>27519.70177</v>
      </c>
    </row>
    <row r="352" ht="15.75" customHeight="1">
      <c r="A352" s="43">
        <v>351.0</v>
      </c>
      <c r="B352" s="55">
        <v>0.015</v>
      </c>
      <c r="C352" s="55">
        <v>0.015</v>
      </c>
      <c r="D352" s="47">
        <f t="shared" si="2"/>
        <v>412.7955266</v>
      </c>
      <c r="E352" s="50">
        <f t="shared" si="3"/>
        <v>2571.28071</v>
      </c>
      <c r="F352" s="46">
        <f t="shared" si="4"/>
        <v>2984.076237</v>
      </c>
      <c r="G352" s="47">
        <f t="shared" si="5"/>
        <v>24948.42106</v>
      </c>
    </row>
    <row r="353" ht="15.75" customHeight="1">
      <c r="A353" s="39">
        <v>352.0</v>
      </c>
      <c r="B353" s="55">
        <v>0.015</v>
      </c>
      <c r="C353" s="55">
        <v>0.015</v>
      </c>
      <c r="D353" s="47">
        <f t="shared" si="2"/>
        <v>374.226316</v>
      </c>
      <c r="E353" s="50">
        <f t="shared" si="3"/>
        <v>2609.849921</v>
      </c>
      <c r="F353" s="46">
        <f t="shared" si="4"/>
        <v>2984.076237</v>
      </c>
      <c r="G353" s="47">
        <f t="shared" si="5"/>
        <v>22338.57114</v>
      </c>
    </row>
    <row r="354" ht="15.75" customHeight="1">
      <c r="A354" s="43">
        <v>353.0</v>
      </c>
      <c r="B354" s="55">
        <v>0.015</v>
      </c>
      <c r="C354" s="55">
        <v>0.015</v>
      </c>
      <c r="D354" s="47">
        <f t="shared" si="2"/>
        <v>335.0785671</v>
      </c>
      <c r="E354" s="50">
        <f t="shared" si="3"/>
        <v>2648.99767</v>
      </c>
      <c r="F354" s="46">
        <f t="shared" si="4"/>
        <v>2984.076237</v>
      </c>
      <c r="G354" s="47">
        <f t="shared" si="5"/>
        <v>19689.57347</v>
      </c>
    </row>
    <row r="355" ht="15.75" customHeight="1">
      <c r="A355" s="39">
        <v>354.0</v>
      </c>
      <c r="B355" s="55">
        <v>0.015</v>
      </c>
      <c r="C355" s="55">
        <v>0.015</v>
      </c>
      <c r="D355" s="47">
        <f t="shared" si="2"/>
        <v>295.3436021</v>
      </c>
      <c r="E355" s="50">
        <f t="shared" si="3"/>
        <v>2688.732635</v>
      </c>
      <c r="F355" s="46">
        <f t="shared" si="4"/>
        <v>2984.076237</v>
      </c>
      <c r="G355" s="47">
        <f t="shared" si="5"/>
        <v>17000.84084</v>
      </c>
    </row>
    <row r="356" ht="15.75" customHeight="1">
      <c r="A356" s="43">
        <v>355.0</v>
      </c>
      <c r="B356" s="55">
        <v>0.015</v>
      </c>
      <c r="C356" s="55">
        <v>0.015</v>
      </c>
      <c r="D356" s="47">
        <f t="shared" si="2"/>
        <v>255.0126126</v>
      </c>
      <c r="E356" s="50">
        <f t="shared" si="3"/>
        <v>2729.063624</v>
      </c>
      <c r="F356" s="46">
        <f t="shared" si="4"/>
        <v>2984.076237</v>
      </c>
      <c r="G356" s="47">
        <f t="shared" si="5"/>
        <v>14271.77721</v>
      </c>
    </row>
    <row r="357" ht="15.75" customHeight="1">
      <c r="A357" s="39">
        <v>356.0</v>
      </c>
      <c r="B357" s="55">
        <v>0.015</v>
      </c>
      <c r="C357" s="55">
        <v>0.015</v>
      </c>
      <c r="D357" s="47">
        <f t="shared" si="2"/>
        <v>214.0766582</v>
      </c>
      <c r="E357" s="50">
        <f t="shared" si="3"/>
        <v>2769.999579</v>
      </c>
      <c r="F357" s="46">
        <f t="shared" si="4"/>
        <v>2984.076237</v>
      </c>
      <c r="G357" s="47">
        <f t="shared" si="5"/>
        <v>11501.77764</v>
      </c>
    </row>
    <row r="358" ht="15.75" customHeight="1">
      <c r="A358" s="43">
        <v>357.0</v>
      </c>
      <c r="B358" s="55">
        <v>0.015</v>
      </c>
      <c r="C358" s="55">
        <v>0.015</v>
      </c>
      <c r="D358" s="47">
        <f t="shared" si="2"/>
        <v>172.5266645</v>
      </c>
      <c r="E358" s="50">
        <f t="shared" si="3"/>
        <v>2811.549573</v>
      </c>
      <c r="F358" s="46">
        <f t="shared" si="4"/>
        <v>2984.076237</v>
      </c>
      <c r="G358" s="47">
        <f t="shared" si="5"/>
        <v>8690.228063</v>
      </c>
    </row>
    <row r="359" ht="15.75" customHeight="1">
      <c r="A359" s="39">
        <v>358.0</v>
      </c>
      <c r="B359" s="55">
        <v>0.015</v>
      </c>
      <c r="C359" s="55">
        <v>0.015</v>
      </c>
      <c r="D359" s="47">
        <f t="shared" si="2"/>
        <v>130.3534209</v>
      </c>
      <c r="E359" s="50">
        <f t="shared" si="3"/>
        <v>2853.722816</v>
      </c>
      <c r="F359" s="46">
        <f t="shared" si="4"/>
        <v>2984.076237</v>
      </c>
      <c r="G359" s="47">
        <f t="shared" si="5"/>
        <v>5836.505247</v>
      </c>
    </row>
    <row r="360" ht="15.75" customHeight="1">
      <c r="A360" s="43">
        <v>359.0</v>
      </c>
      <c r="B360" s="55">
        <v>0.015</v>
      </c>
      <c r="C360" s="55">
        <v>0.015</v>
      </c>
      <c r="D360" s="47">
        <f t="shared" si="2"/>
        <v>87.5475787</v>
      </c>
      <c r="E360" s="50">
        <f t="shared" si="3"/>
        <v>2896.528658</v>
      </c>
      <c r="F360" s="46">
        <f t="shared" si="4"/>
        <v>2984.076237</v>
      </c>
      <c r="G360" s="47">
        <f t="shared" si="5"/>
        <v>2939.976588</v>
      </c>
    </row>
    <row r="361" ht="15.75" customHeight="1">
      <c r="A361" s="57">
        <v>360.0</v>
      </c>
      <c r="B361" s="55">
        <v>0.015</v>
      </c>
      <c r="C361" s="55">
        <v>0.015</v>
      </c>
      <c r="D361" s="47">
        <f t="shared" si="2"/>
        <v>44.09964882</v>
      </c>
      <c r="E361" s="50">
        <f t="shared" si="3"/>
        <v>2939.976588</v>
      </c>
      <c r="F361" s="46">
        <f t="shared" si="4"/>
        <v>2984.076237</v>
      </c>
      <c r="G361" s="47">
        <f t="shared" si="5"/>
        <v>0</v>
      </c>
    </row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3.88"/>
    <col customWidth="1" min="3" max="3" width="22.5"/>
    <col customWidth="1" min="4" max="4" width="16.0"/>
    <col customWidth="1" min="5" max="5" width="15.5"/>
    <col customWidth="1" min="6" max="7" width="14.0"/>
    <col customWidth="1" min="8" max="8" width="9.75"/>
    <col customWidth="1" min="9" max="9" width="9.25"/>
    <col customWidth="1" min="10" max="13" width="8.88"/>
    <col customWidth="1" min="14" max="14" width="25.13"/>
    <col customWidth="1" min="15" max="26" width="8.88"/>
  </cols>
  <sheetData>
    <row r="1" ht="27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7"/>
      <c r="B3" s="9"/>
      <c r="C3" s="12" t="s">
        <v>4</v>
      </c>
      <c r="D3" s="23">
        <v>100000.0</v>
      </c>
      <c r="E3" s="9"/>
      <c r="F3" s="15" t="s">
        <v>5</v>
      </c>
      <c r="G3" s="17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7"/>
      <c r="B4" s="9"/>
      <c r="C4" s="6" t="s">
        <v>6</v>
      </c>
      <c r="D4" s="18">
        <v>0.5</v>
      </c>
      <c r="E4" s="9"/>
      <c r="F4" s="19" t="s">
        <v>7</v>
      </c>
      <c r="G4" s="20">
        <f>D3</f>
        <v>100000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6" t="s">
        <v>8</v>
      </c>
      <c r="D5" s="21">
        <v>2.0</v>
      </c>
      <c r="E5" s="9"/>
      <c r="F5" s="19" t="s">
        <v>9</v>
      </c>
      <c r="G5" s="20">
        <f>SUM($D$14:$D$400)</f>
        <v>161768.1169</v>
      </c>
      <c r="H5" s="9"/>
      <c r="I5" s="9"/>
      <c r="J5" s="9"/>
      <c r="K5" s="9"/>
      <c r="L5" s="9"/>
      <c r="M5" s="9"/>
      <c r="N5" s="22" t="s">
        <v>30</v>
      </c>
      <c r="O5" s="17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6" t="s">
        <v>11</v>
      </c>
      <c r="D6" s="23" t="s">
        <v>12</v>
      </c>
      <c r="E6" s="9"/>
      <c r="F6" s="19" t="s">
        <v>13</v>
      </c>
      <c r="G6" s="20">
        <f>SUM($E$14:$E$400)</f>
        <v>52083.33333</v>
      </c>
      <c r="H6" s="9"/>
      <c r="I6" s="9"/>
      <c r="J6" s="9"/>
      <c r="K6" s="9"/>
      <c r="L6" s="9"/>
      <c r="M6" s="9"/>
      <c r="N6" s="24" t="s">
        <v>14</v>
      </c>
      <c r="O6" s="25">
        <f>360/360</f>
        <v>1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6" t="s">
        <v>15</v>
      </c>
      <c r="D7" s="26">
        <f>((1+EFFECT(D4,D8))^VLOOKUP(D6,$N$6:$O$11,2,0))-1</f>
        <v>0.04166666667</v>
      </c>
      <c r="E7" s="27"/>
      <c r="F7" s="19"/>
      <c r="G7" s="19"/>
      <c r="H7" s="9"/>
      <c r="I7" s="9"/>
      <c r="J7" s="9"/>
      <c r="K7" s="9"/>
      <c r="L7" s="9"/>
      <c r="M7" s="9"/>
      <c r="N7" s="24" t="s">
        <v>16</v>
      </c>
      <c r="O7" s="25">
        <f>180/360</f>
        <v>0.5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6" t="s">
        <v>17</v>
      </c>
      <c r="D8" s="28">
        <f>IF(D6="Mensual",12,IF(D6="Bimensual",6,IF(D6="Trimestral",4,IF(D6="Cuatrimestral",3,IF(D6="Semestral",2,1)))))</f>
        <v>12</v>
      </c>
      <c r="E8" s="27"/>
      <c r="F8" s="19"/>
      <c r="G8" s="19"/>
      <c r="H8" s="9"/>
      <c r="I8" s="9"/>
      <c r="J8" s="9"/>
      <c r="K8" s="9"/>
      <c r="L8" s="9"/>
      <c r="M8" s="9"/>
      <c r="N8" s="24" t="s">
        <v>18</v>
      </c>
      <c r="O8" s="25">
        <f>120/360</f>
        <v>0.3333333333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6" t="s">
        <v>19</v>
      </c>
      <c r="D9" s="28">
        <f>D5*D8</f>
        <v>24</v>
      </c>
      <c r="E9" s="27"/>
      <c r="F9" s="9"/>
      <c r="G9" s="9"/>
      <c r="H9" s="9"/>
      <c r="I9" s="9"/>
      <c r="J9" s="9"/>
      <c r="K9" s="9"/>
      <c r="L9" s="9"/>
      <c r="M9" s="9"/>
      <c r="N9" s="24" t="s">
        <v>20</v>
      </c>
      <c r="O9" s="25">
        <f>90/360</f>
        <v>0.25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24" t="s">
        <v>21</v>
      </c>
      <c r="O10" s="25">
        <f>60/360</f>
        <v>0.1666666667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29"/>
      <c r="E11" s="29"/>
      <c r="F11" s="9"/>
      <c r="G11" s="9"/>
      <c r="H11" s="9"/>
      <c r="I11" s="9"/>
      <c r="J11" s="9"/>
      <c r="K11" s="9"/>
      <c r="L11" s="9"/>
      <c r="M11" s="9"/>
      <c r="N11" s="24" t="s">
        <v>12</v>
      </c>
      <c r="O11" s="25">
        <f>30/360</f>
        <v>0.08333333333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6.25" customHeight="1">
      <c r="A12" s="5"/>
      <c r="B12" s="9"/>
      <c r="C12" s="12" t="s">
        <v>22</v>
      </c>
      <c r="D12" s="12" t="s">
        <v>23</v>
      </c>
      <c r="E12" s="12" t="s">
        <v>24</v>
      </c>
      <c r="F12" s="12" t="s">
        <v>25</v>
      </c>
      <c r="G12" s="12" t="s">
        <v>26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5"/>
      <c r="B13" s="5"/>
      <c r="C13" s="30">
        <v>0.0</v>
      </c>
      <c r="D13" s="31"/>
      <c r="E13" s="31"/>
      <c r="F13" s="31"/>
      <c r="G13" s="31">
        <f>D3</f>
        <v>100000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32"/>
      <c r="B14" s="9"/>
      <c r="C14" s="33">
        <f t="shared" ref="C14:C400" si="1">IF(OR(C13=$D$9,C13=""),"",IF(ISNUMBER(C13),C13+1,1))</f>
        <v>1</v>
      </c>
      <c r="D14" s="34">
        <f>IF(C14&gt;$D$9,"",E14+F14)</f>
        <v>8333.333333</v>
      </c>
      <c r="E14" s="34">
        <f t="shared" ref="E14:E400" si="2">IF(C14&gt;$D$9,"",$D$7*G13)</f>
        <v>4166.666667</v>
      </c>
      <c r="F14" s="34">
        <f t="shared" ref="F14:F400" si="3">IF(C14&gt;$D$9,"",$D$3/$D$9)</f>
        <v>4166.666667</v>
      </c>
      <c r="G14" s="34">
        <f t="shared" ref="G14:G400" si="4">IF(C14&gt;$D$9,"",G13-F14)</f>
        <v>95833.33333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35"/>
      <c r="B15" s="9"/>
      <c r="C15" s="33">
        <f t="shared" si="1"/>
        <v>2</v>
      </c>
      <c r="D15" s="34">
        <f t="shared" ref="D15:D400" si="5">IF(C15&gt;$D$9,"",PMT($D$7,$D$9,$D$3)*-1)</f>
        <v>6671.077548</v>
      </c>
      <c r="E15" s="34">
        <f t="shared" si="2"/>
        <v>3993.055556</v>
      </c>
      <c r="F15" s="34">
        <f t="shared" si="3"/>
        <v>4166.666667</v>
      </c>
      <c r="G15" s="34">
        <f t="shared" si="4"/>
        <v>91666.66667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5"/>
      <c r="B16" s="9"/>
      <c r="C16" s="33">
        <f t="shared" si="1"/>
        <v>3</v>
      </c>
      <c r="D16" s="34">
        <f t="shared" si="5"/>
        <v>6671.077548</v>
      </c>
      <c r="E16" s="34">
        <f t="shared" si="2"/>
        <v>3819.444444</v>
      </c>
      <c r="F16" s="34">
        <f t="shared" si="3"/>
        <v>4166.666667</v>
      </c>
      <c r="G16" s="34">
        <f t="shared" si="4"/>
        <v>87500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32"/>
      <c r="B17" s="9"/>
      <c r="C17" s="33">
        <f t="shared" si="1"/>
        <v>4</v>
      </c>
      <c r="D17" s="34">
        <f t="shared" si="5"/>
        <v>6671.077548</v>
      </c>
      <c r="E17" s="34">
        <f t="shared" si="2"/>
        <v>3645.833333</v>
      </c>
      <c r="F17" s="34">
        <f t="shared" si="3"/>
        <v>4166.666667</v>
      </c>
      <c r="G17" s="34">
        <f t="shared" si="4"/>
        <v>83333.33333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5"/>
      <c r="B18" s="9"/>
      <c r="C18" s="33">
        <f t="shared" si="1"/>
        <v>5</v>
      </c>
      <c r="D18" s="34">
        <f t="shared" si="5"/>
        <v>6671.077548</v>
      </c>
      <c r="E18" s="34">
        <f t="shared" si="2"/>
        <v>3472.222222</v>
      </c>
      <c r="F18" s="34">
        <f t="shared" si="3"/>
        <v>4166.666667</v>
      </c>
      <c r="G18" s="34">
        <f t="shared" si="4"/>
        <v>79166.66667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5"/>
      <c r="B19" s="9"/>
      <c r="C19" s="33">
        <f t="shared" si="1"/>
        <v>6</v>
      </c>
      <c r="D19" s="34">
        <f t="shared" si="5"/>
        <v>6671.077548</v>
      </c>
      <c r="E19" s="34">
        <f t="shared" si="2"/>
        <v>3298.611111</v>
      </c>
      <c r="F19" s="34">
        <f t="shared" si="3"/>
        <v>4166.666667</v>
      </c>
      <c r="G19" s="34">
        <f t="shared" si="4"/>
        <v>75000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32"/>
      <c r="B20" s="9"/>
      <c r="C20" s="33">
        <f t="shared" si="1"/>
        <v>7</v>
      </c>
      <c r="D20" s="34">
        <f t="shared" si="5"/>
        <v>6671.077548</v>
      </c>
      <c r="E20" s="34">
        <f t="shared" si="2"/>
        <v>3125</v>
      </c>
      <c r="F20" s="34">
        <f t="shared" si="3"/>
        <v>4166.666667</v>
      </c>
      <c r="G20" s="34">
        <f t="shared" si="4"/>
        <v>70833.33333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5"/>
      <c r="B21" s="9"/>
      <c r="C21" s="33">
        <f t="shared" si="1"/>
        <v>8</v>
      </c>
      <c r="D21" s="34">
        <f t="shared" si="5"/>
        <v>6671.077548</v>
      </c>
      <c r="E21" s="34">
        <f t="shared" si="2"/>
        <v>2951.388889</v>
      </c>
      <c r="F21" s="34">
        <f t="shared" si="3"/>
        <v>4166.666667</v>
      </c>
      <c r="G21" s="34">
        <f t="shared" si="4"/>
        <v>66666.66667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5"/>
      <c r="B22" s="9"/>
      <c r="C22" s="33">
        <f t="shared" si="1"/>
        <v>9</v>
      </c>
      <c r="D22" s="34">
        <f t="shared" si="5"/>
        <v>6671.077548</v>
      </c>
      <c r="E22" s="34">
        <f t="shared" si="2"/>
        <v>2777.777778</v>
      </c>
      <c r="F22" s="34">
        <f t="shared" si="3"/>
        <v>4166.666667</v>
      </c>
      <c r="G22" s="34">
        <f t="shared" si="4"/>
        <v>62500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32"/>
      <c r="B23" s="9"/>
      <c r="C23" s="33">
        <f t="shared" si="1"/>
        <v>10</v>
      </c>
      <c r="D23" s="34">
        <f t="shared" si="5"/>
        <v>6671.077548</v>
      </c>
      <c r="E23" s="34">
        <f t="shared" si="2"/>
        <v>2604.166667</v>
      </c>
      <c r="F23" s="34">
        <f t="shared" si="3"/>
        <v>4166.666667</v>
      </c>
      <c r="G23" s="34">
        <f t="shared" si="4"/>
        <v>58333.33333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5"/>
      <c r="B24" s="9"/>
      <c r="C24" s="33">
        <f t="shared" si="1"/>
        <v>11</v>
      </c>
      <c r="D24" s="34">
        <f t="shared" si="5"/>
        <v>6671.077548</v>
      </c>
      <c r="E24" s="34">
        <f t="shared" si="2"/>
        <v>2430.555556</v>
      </c>
      <c r="F24" s="34">
        <f t="shared" si="3"/>
        <v>4166.666667</v>
      </c>
      <c r="G24" s="34">
        <f t="shared" si="4"/>
        <v>54166.66667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5"/>
      <c r="B25" s="9"/>
      <c r="C25" s="33">
        <f t="shared" si="1"/>
        <v>12</v>
      </c>
      <c r="D25" s="34">
        <f t="shared" si="5"/>
        <v>6671.077548</v>
      </c>
      <c r="E25" s="34">
        <f t="shared" si="2"/>
        <v>2256.944444</v>
      </c>
      <c r="F25" s="34">
        <f t="shared" si="3"/>
        <v>4166.666667</v>
      </c>
      <c r="G25" s="34">
        <f t="shared" si="4"/>
        <v>50000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32"/>
      <c r="B26" s="9"/>
      <c r="C26" s="33">
        <f t="shared" si="1"/>
        <v>13</v>
      </c>
      <c r="D26" s="34">
        <f t="shared" si="5"/>
        <v>6671.077548</v>
      </c>
      <c r="E26" s="34">
        <f t="shared" si="2"/>
        <v>2083.333333</v>
      </c>
      <c r="F26" s="34">
        <f t="shared" si="3"/>
        <v>4166.666667</v>
      </c>
      <c r="G26" s="34">
        <f t="shared" si="4"/>
        <v>45833.33333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5"/>
      <c r="B27" s="9"/>
      <c r="C27" s="33">
        <f t="shared" si="1"/>
        <v>14</v>
      </c>
      <c r="D27" s="34">
        <f t="shared" si="5"/>
        <v>6671.077548</v>
      </c>
      <c r="E27" s="34">
        <f t="shared" si="2"/>
        <v>1909.722222</v>
      </c>
      <c r="F27" s="34">
        <f t="shared" si="3"/>
        <v>4166.666667</v>
      </c>
      <c r="G27" s="34">
        <f t="shared" si="4"/>
        <v>41666.66667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5"/>
      <c r="B28" s="9"/>
      <c r="C28" s="33">
        <f t="shared" si="1"/>
        <v>15</v>
      </c>
      <c r="D28" s="34">
        <f t="shared" si="5"/>
        <v>6671.077548</v>
      </c>
      <c r="E28" s="34">
        <f t="shared" si="2"/>
        <v>1736.111111</v>
      </c>
      <c r="F28" s="34">
        <f t="shared" si="3"/>
        <v>4166.666667</v>
      </c>
      <c r="G28" s="34">
        <f t="shared" si="4"/>
        <v>37500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2"/>
      <c r="B29" s="9"/>
      <c r="C29" s="33">
        <f t="shared" si="1"/>
        <v>16</v>
      </c>
      <c r="D29" s="34">
        <f t="shared" si="5"/>
        <v>6671.077548</v>
      </c>
      <c r="E29" s="34">
        <f t="shared" si="2"/>
        <v>1562.5</v>
      </c>
      <c r="F29" s="34">
        <f t="shared" si="3"/>
        <v>4166.666667</v>
      </c>
      <c r="G29" s="34">
        <f t="shared" si="4"/>
        <v>33333.33333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32"/>
      <c r="B30" s="9"/>
      <c r="C30" s="33">
        <f t="shared" si="1"/>
        <v>17</v>
      </c>
      <c r="D30" s="34">
        <f t="shared" si="5"/>
        <v>6671.077548</v>
      </c>
      <c r="E30" s="34">
        <f t="shared" si="2"/>
        <v>1388.888889</v>
      </c>
      <c r="F30" s="34">
        <f t="shared" si="3"/>
        <v>4166.666667</v>
      </c>
      <c r="G30" s="34">
        <f t="shared" si="4"/>
        <v>29166.66667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5"/>
      <c r="B31" s="9"/>
      <c r="C31" s="33">
        <f t="shared" si="1"/>
        <v>18</v>
      </c>
      <c r="D31" s="34">
        <f t="shared" si="5"/>
        <v>6671.077548</v>
      </c>
      <c r="E31" s="34">
        <f t="shared" si="2"/>
        <v>1215.277778</v>
      </c>
      <c r="F31" s="34">
        <f t="shared" si="3"/>
        <v>4166.666667</v>
      </c>
      <c r="G31" s="34">
        <f t="shared" si="4"/>
        <v>25000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5"/>
      <c r="B32" s="9"/>
      <c r="C32" s="33">
        <f t="shared" si="1"/>
        <v>19</v>
      </c>
      <c r="D32" s="34">
        <f t="shared" si="5"/>
        <v>6671.077548</v>
      </c>
      <c r="E32" s="34">
        <f t="shared" si="2"/>
        <v>1041.666667</v>
      </c>
      <c r="F32" s="34">
        <f t="shared" si="3"/>
        <v>4166.666667</v>
      </c>
      <c r="G32" s="34">
        <f t="shared" si="4"/>
        <v>20833.33333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0" customHeight="1">
      <c r="A33" s="32"/>
      <c r="B33" s="9"/>
      <c r="C33" s="33">
        <f t="shared" si="1"/>
        <v>20</v>
      </c>
      <c r="D33" s="34">
        <f t="shared" si="5"/>
        <v>6671.077548</v>
      </c>
      <c r="E33" s="34">
        <f t="shared" si="2"/>
        <v>868.0555556</v>
      </c>
      <c r="F33" s="34">
        <f t="shared" si="3"/>
        <v>4166.666667</v>
      </c>
      <c r="G33" s="34">
        <f t="shared" si="4"/>
        <v>16666.66667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0" customHeight="1">
      <c r="A34" s="5"/>
      <c r="B34" s="9"/>
      <c r="C34" s="33">
        <f t="shared" si="1"/>
        <v>21</v>
      </c>
      <c r="D34" s="34">
        <f t="shared" si="5"/>
        <v>6671.077548</v>
      </c>
      <c r="E34" s="34">
        <f t="shared" si="2"/>
        <v>694.4444444</v>
      </c>
      <c r="F34" s="34">
        <f t="shared" si="3"/>
        <v>4166.666667</v>
      </c>
      <c r="G34" s="34">
        <f t="shared" si="4"/>
        <v>12500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0" customHeight="1">
      <c r="A35" s="36"/>
      <c r="B35" s="9"/>
      <c r="C35" s="33">
        <f t="shared" si="1"/>
        <v>22</v>
      </c>
      <c r="D35" s="34">
        <f t="shared" si="5"/>
        <v>6671.077548</v>
      </c>
      <c r="E35" s="34">
        <f t="shared" si="2"/>
        <v>520.8333333</v>
      </c>
      <c r="F35" s="34">
        <f t="shared" si="3"/>
        <v>4166.666667</v>
      </c>
      <c r="G35" s="34">
        <f t="shared" si="4"/>
        <v>8333.333333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0" customHeight="1">
      <c r="A36" s="5"/>
      <c r="B36" s="9"/>
      <c r="C36" s="33">
        <f t="shared" si="1"/>
        <v>23</v>
      </c>
      <c r="D36" s="34">
        <f t="shared" si="5"/>
        <v>6671.077548</v>
      </c>
      <c r="E36" s="34">
        <f t="shared" si="2"/>
        <v>347.2222222</v>
      </c>
      <c r="F36" s="34">
        <f t="shared" si="3"/>
        <v>4166.666667</v>
      </c>
      <c r="G36" s="34">
        <f t="shared" si="4"/>
        <v>4166.666667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0" customHeight="1">
      <c r="A37" s="5"/>
      <c r="B37" s="9"/>
      <c r="C37" s="33">
        <f t="shared" si="1"/>
        <v>24</v>
      </c>
      <c r="D37" s="34">
        <f t="shared" si="5"/>
        <v>6671.077548</v>
      </c>
      <c r="E37" s="34">
        <f t="shared" si="2"/>
        <v>173.6111111</v>
      </c>
      <c r="F37" s="34">
        <f t="shared" si="3"/>
        <v>4166.666667</v>
      </c>
      <c r="G37" s="34">
        <f t="shared" si="4"/>
        <v>0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7"/>
      <c r="B38" s="9"/>
      <c r="C38" s="33" t="str">
        <f t="shared" si="1"/>
        <v/>
      </c>
      <c r="D38" s="34" t="str">
        <f t="shared" si="5"/>
        <v/>
      </c>
      <c r="E38" s="34" t="str">
        <f t="shared" si="2"/>
        <v/>
      </c>
      <c r="F38" s="34" t="str">
        <f t="shared" si="3"/>
        <v/>
      </c>
      <c r="G38" s="34" t="str">
        <f t="shared" si="4"/>
        <v/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5"/>
      <c r="B39" s="9"/>
      <c r="C39" s="33" t="str">
        <f t="shared" si="1"/>
        <v/>
      </c>
      <c r="D39" s="34" t="str">
        <f t="shared" si="5"/>
        <v/>
      </c>
      <c r="E39" s="34" t="str">
        <f t="shared" si="2"/>
        <v/>
      </c>
      <c r="F39" s="34" t="str">
        <f t="shared" si="3"/>
        <v/>
      </c>
      <c r="G39" s="34" t="str">
        <f t="shared" si="4"/>
        <v/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5"/>
      <c r="B40" s="9"/>
      <c r="C40" s="33" t="str">
        <f t="shared" si="1"/>
        <v/>
      </c>
      <c r="D40" s="34" t="str">
        <f t="shared" si="5"/>
        <v/>
      </c>
      <c r="E40" s="34" t="str">
        <f t="shared" si="2"/>
        <v/>
      </c>
      <c r="F40" s="34" t="str">
        <f t="shared" si="3"/>
        <v/>
      </c>
      <c r="G40" s="34" t="str">
        <f t="shared" si="4"/>
        <v/>
      </c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5"/>
      <c r="B41" s="9"/>
      <c r="C41" s="33" t="str">
        <f t="shared" si="1"/>
        <v/>
      </c>
      <c r="D41" s="34" t="str">
        <f t="shared" si="5"/>
        <v/>
      </c>
      <c r="E41" s="34" t="str">
        <f t="shared" si="2"/>
        <v/>
      </c>
      <c r="F41" s="34" t="str">
        <f t="shared" si="3"/>
        <v/>
      </c>
      <c r="G41" s="34" t="str">
        <f t="shared" si="4"/>
        <v/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5"/>
      <c r="B42" s="9"/>
      <c r="C42" s="33" t="str">
        <f t="shared" si="1"/>
        <v/>
      </c>
      <c r="D42" s="34" t="str">
        <f t="shared" si="5"/>
        <v/>
      </c>
      <c r="E42" s="34" t="str">
        <f t="shared" si="2"/>
        <v/>
      </c>
      <c r="F42" s="34" t="str">
        <f t="shared" si="3"/>
        <v/>
      </c>
      <c r="G42" s="34" t="str">
        <f t="shared" si="4"/>
        <v/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5"/>
      <c r="B43" s="9"/>
      <c r="C43" s="33" t="str">
        <f t="shared" si="1"/>
        <v/>
      </c>
      <c r="D43" s="34" t="str">
        <f t="shared" si="5"/>
        <v/>
      </c>
      <c r="E43" s="34" t="str">
        <f t="shared" si="2"/>
        <v/>
      </c>
      <c r="F43" s="34" t="str">
        <f t="shared" si="3"/>
        <v/>
      </c>
      <c r="G43" s="34" t="str">
        <f t="shared" si="4"/>
        <v/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5"/>
      <c r="B44" s="9"/>
      <c r="C44" s="33" t="str">
        <f t="shared" si="1"/>
        <v/>
      </c>
      <c r="D44" s="34" t="str">
        <f t="shared" si="5"/>
        <v/>
      </c>
      <c r="E44" s="34" t="str">
        <f t="shared" si="2"/>
        <v/>
      </c>
      <c r="F44" s="34" t="str">
        <f t="shared" si="3"/>
        <v/>
      </c>
      <c r="G44" s="34" t="str">
        <f t="shared" si="4"/>
        <v/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5"/>
      <c r="B45" s="9"/>
      <c r="C45" s="33" t="str">
        <f t="shared" si="1"/>
        <v/>
      </c>
      <c r="D45" s="34" t="str">
        <f t="shared" si="5"/>
        <v/>
      </c>
      <c r="E45" s="34" t="str">
        <f t="shared" si="2"/>
        <v/>
      </c>
      <c r="F45" s="34" t="str">
        <f t="shared" si="3"/>
        <v/>
      </c>
      <c r="G45" s="34" t="str">
        <f t="shared" si="4"/>
        <v/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5"/>
      <c r="B46" s="9"/>
      <c r="C46" s="33" t="str">
        <f t="shared" si="1"/>
        <v/>
      </c>
      <c r="D46" s="34" t="str">
        <f t="shared" si="5"/>
        <v/>
      </c>
      <c r="E46" s="34" t="str">
        <f t="shared" si="2"/>
        <v/>
      </c>
      <c r="F46" s="34" t="str">
        <f t="shared" si="3"/>
        <v/>
      </c>
      <c r="G46" s="34" t="str">
        <f t="shared" si="4"/>
        <v/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33" t="str">
        <f t="shared" si="1"/>
        <v/>
      </c>
      <c r="D47" s="34" t="str">
        <f t="shared" si="5"/>
        <v/>
      </c>
      <c r="E47" s="34" t="str">
        <f t="shared" si="2"/>
        <v/>
      </c>
      <c r="F47" s="34" t="str">
        <f t="shared" si="3"/>
        <v/>
      </c>
      <c r="G47" s="34" t="str">
        <f t="shared" si="4"/>
        <v/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33" t="str">
        <f t="shared" si="1"/>
        <v/>
      </c>
      <c r="D48" s="34" t="str">
        <f t="shared" si="5"/>
        <v/>
      </c>
      <c r="E48" s="34" t="str">
        <f t="shared" si="2"/>
        <v/>
      </c>
      <c r="F48" s="34" t="str">
        <f t="shared" si="3"/>
        <v/>
      </c>
      <c r="G48" s="34" t="str">
        <f t="shared" si="4"/>
        <v/>
      </c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33" t="str">
        <f t="shared" si="1"/>
        <v/>
      </c>
      <c r="D49" s="34" t="str">
        <f t="shared" si="5"/>
        <v/>
      </c>
      <c r="E49" s="34" t="str">
        <f t="shared" si="2"/>
        <v/>
      </c>
      <c r="F49" s="34" t="str">
        <f t="shared" si="3"/>
        <v/>
      </c>
      <c r="G49" s="34" t="str">
        <f t="shared" si="4"/>
        <v/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33" t="str">
        <f t="shared" si="1"/>
        <v/>
      </c>
      <c r="D50" s="34" t="str">
        <f t="shared" si="5"/>
        <v/>
      </c>
      <c r="E50" s="34" t="str">
        <f t="shared" si="2"/>
        <v/>
      </c>
      <c r="F50" s="34" t="str">
        <f t="shared" si="3"/>
        <v/>
      </c>
      <c r="G50" s="34" t="str">
        <f t="shared" si="4"/>
        <v/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33" t="str">
        <f t="shared" si="1"/>
        <v/>
      </c>
      <c r="D51" s="34" t="str">
        <f t="shared" si="5"/>
        <v/>
      </c>
      <c r="E51" s="34" t="str">
        <f t="shared" si="2"/>
        <v/>
      </c>
      <c r="F51" s="34" t="str">
        <f t="shared" si="3"/>
        <v/>
      </c>
      <c r="G51" s="34" t="str">
        <f t="shared" si="4"/>
        <v/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33" t="str">
        <f t="shared" si="1"/>
        <v/>
      </c>
      <c r="D52" s="34" t="str">
        <f t="shared" si="5"/>
        <v/>
      </c>
      <c r="E52" s="34" t="str">
        <f t="shared" si="2"/>
        <v/>
      </c>
      <c r="F52" s="34" t="str">
        <f t="shared" si="3"/>
        <v/>
      </c>
      <c r="G52" s="34" t="str">
        <f t="shared" si="4"/>
        <v/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33" t="str">
        <f t="shared" si="1"/>
        <v/>
      </c>
      <c r="D53" s="34" t="str">
        <f t="shared" si="5"/>
        <v/>
      </c>
      <c r="E53" s="34" t="str">
        <f t="shared" si="2"/>
        <v/>
      </c>
      <c r="F53" s="34" t="str">
        <f t="shared" si="3"/>
        <v/>
      </c>
      <c r="G53" s="34" t="str">
        <f t="shared" si="4"/>
        <v/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33" t="str">
        <f t="shared" si="1"/>
        <v/>
      </c>
      <c r="D54" s="34" t="str">
        <f t="shared" si="5"/>
        <v/>
      </c>
      <c r="E54" s="34" t="str">
        <f t="shared" si="2"/>
        <v/>
      </c>
      <c r="F54" s="34" t="str">
        <f t="shared" si="3"/>
        <v/>
      </c>
      <c r="G54" s="34" t="str">
        <f t="shared" si="4"/>
        <v/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33" t="str">
        <f t="shared" si="1"/>
        <v/>
      </c>
      <c r="D55" s="34" t="str">
        <f t="shared" si="5"/>
        <v/>
      </c>
      <c r="E55" s="34" t="str">
        <f t="shared" si="2"/>
        <v/>
      </c>
      <c r="F55" s="34" t="str">
        <f t="shared" si="3"/>
        <v/>
      </c>
      <c r="G55" s="34" t="str">
        <f t="shared" si="4"/>
        <v/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33" t="str">
        <f t="shared" si="1"/>
        <v/>
      </c>
      <c r="D56" s="34" t="str">
        <f t="shared" si="5"/>
        <v/>
      </c>
      <c r="E56" s="34" t="str">
        <f t="shared" si="2"/>
        <v/>
      </c>
      <c r="F56" s="34" t="str">
        <f t="shared" si="3"/>
        <v/>
      </c>
      <c r="G56" s="34" t="str">
        <f t="shared" si="4"/>
        <v/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33" t="str">
        <f t="shared" si="1"/>
        <v/>
      </c>
      <c r="D57" s="34" t="str">
        <f t="shared" si="5"/>
        <v/>
      </c>
      <c r="E57" s="34" t="str">
        <f t="shared" si="2"/>
        <v/>
      </c>
      <c r="F57" s="34" t="str">
        <f t="shared" si="3"/>
        <v/>
      </c>
      <c r="G57" s="34" t="str">
        <f t="shared" si="4"/>
        <v/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33" t="str">
        <f t="shared" si="1"/>
        <v/>
      </c>
      <c r="D58" s="34" t="str">
        <f t="shared" si="5"/>
        <v/>
      </c>
      <c r="E58" s="34" t="str">
        <f t="shared" si="2"/>
        <v/>
      </c>
      <c r="F58" s="34" t="str">
        <f t="shared" si="3"/>
        <v/>
      </c>
      <c r="G58" s="34" t="str">
        <f t="shared" si="4"/>
        <v/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33" t="str">
        <f t="shared" si="1"/>
        <v/>
      </c>
      <c r="D59" s="34" t="str">
        <f t="shared" si="5"/>
        <v/>
      </c>
      <c r="E59" s="34" t="str">
        <f t="shared" si="2"/>
        <v/>
      </c>
      <c r="F59" s="34" t="str">
        <f t="shared" si="3"/>
        <v/>
      </c>
      <c r="G59" s="34" t="str">
        <f t="shared" si="4"/>
        <v/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33" t="str">
        <f t="shared" si="1"/>
        <v/>
      </c>
      <c r="D60" s="34" t="str">
        <f t="shared" si="5"/>
        <v/>
      </c>
      <c r="E60" s="34" t="str">
        <f t="shared" si="2"/>
        <v/>
      </c>
      <c r="F60" s="34" t="str">
        <f t="shared" si="3"/>
        <v/>
      </c>
      <c r="G60" s="34" t="str">
        <f t="shared" si="4"/>
        <v/>
      </c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33" t="str">
        <f t="shared" si="1"/>
        <v/>
      </c>
      <c r="D61" s="34" t="str">
        <f t="shared" si="5"/>
        <v/>
      </c>
      <c r="E61" s="34" t="str">
        <f t="shared" si="2"/>
        <v/>
      </c>
      <c r="F61" s="34" t="str">
        <f t="shared" si="3"/>
        <v/>
      </c>
      <c r="G61" s="34" t="str">
        <f t="shared" si="4"/>
        <v/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33" t="str">
        <f t="shared" si="1"/>
        <v/>
      </c>
      <c r="D62" s="34" t="str">
        <f t="shared" si="5"/>
        <v/>
      </c>
      <c r="E62" s="34" t="str">
        <f t="shared" si="2"/>
        <v/>
      </c>
      <c r="F62" s="34" t="str">
        <f t="shared" si="3"/>
        <v/>
      </c>
      <c r="G62" s="34" t="str">
        <f t="shared" si="4"/>
        <v/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33" t="str">
        <f t="shared" si="1"/>
        <v/>
      </c>
      <c r="D63" s="34" t="str">
        <f t="shared" si="5"/>
        <v/>
      </c>
      <c r="E63" s="34" t="str">
        <f t="shared" si="2"/>
        <v/>
      </c>
      <c r="F63" s="34" t="str">
        <f t="shared" si="3"/>
        <v/>
      </c>
      <c r="G63" s="34" t="str">
        <f t="shared" si="4"/>
        <v/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33" t="str">
        <f t="shared" si="1"/>
        <v/>
      </c>
      <c r="D64" s="34" t="str">
        <f t="shared" si="5"/>
        <v/>
      </c>
      <c r="E64" s="34" t="str">
        <f t="shared" si="2"/>
        <v/>
      </c>
      <c r="F64" s="34" t="str">
        <f t="shared" si="3"/>
        <v/>
      </c>
      <c r="G64" s="34" t="str">
        <f t="shared" si="4"/>
        <v/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33" t="str">
        <f t="shared" si="1"/>
        <v/>
      </c>
      <c r="D65" s="34" t="str">
        <f t="shared" si="5"/>
        <v/>
      </c>
      <c r="E65" s="34" t="str">
        <f t="shared" si="2"/>
        <v/>
      </c>
      <c r="F65" s="34" t="str">
        <f t="shared" si="3"/>
        <v/>
      </c>
      <c r="G65" s="34" t="str">
        <f t="shared" si="4"/>
        <v/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33" t="str">
        <f t="shared" si="1"/>
        <v/>
      </c>
      <c r="D66" s="34" t="str">
        <f t="shared" si="5"/>
        <v/>
      </c>
      <c r="E66" s="34" t="str">
        <f t="shared" si="2"/>
        <v/>
      </c>
      <c r="F66" s="34" t="str">
        <f t="shared" si="3"/>
        <v/>
      </c>
      <c r="G66" s="34" t="str">
        <f t="shared" si="4"/>
        <v/>
      </c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33" t="str">
        <f t="shared" si="1"/>
        <v/>
      </c>
      <c r="D67" s="34" t="str">
        <f t="shared" si="5"/>
        <v/>
      </c>
      <c r="E67" s="34" t="str">
        <f t="shared" si="2"/>
        <v/>
      </c>
      <c r="F67" s="34" t="str">
        <f t="shared" si="3"/>
        <v/>
      </c>
      <c r="G67" s="34" t="str">
        <f t="shared" si="4"/>
        <v/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33" t="str">
        <f t="shared" si="1"/>
        <v/>
      </c>
      <c r="D68" s="34" t="str">
        <f t="shared" si="5"/>
        <v/>
      </c>
      <c r="E68" s="34" t="str">
        <f t="shared" si="2"/>
        <v/>
      </c>
      <c r="F68" s="34" t="str">
        <f t="shared" si="3"/>
        <v/>
      </c>
      <c r="G68" s="34" t="str">
        <f t="shared" si="4"/>
        <v/>
      </c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33" t="str">
        <f t="shared" si="1"/>
        <v/>
      </c>
      <c r="D69" s="34" t="str">
        <f t="shared" si="5"/>
        <v/>
      </c>
      <c r="E69" s="34" t="str">
        <f t="shared" si="2"/>
        <v/>
      </c>
      <c r="F69" s="34" t="str">
        <f t="shared" si="3"/>
        <v/>
      </c>
      <c r="G69" s="34" t="str">
        <f t="shared" si="4"/>
        <v/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33" t="str">
        <f t="shared" si="1"/>
        <v/>
      </c>
      <c r="D70" s="34" t="str">
        <f t="shared" si="5"/>
        <v/>
      </c>
      <c r="E70" s="34" t="str">
        <f t="shared" si="2"/>
        <v/>
      </c>
      <c r="F70" s="34" t="str">
        <f t="shared" si="3"/>
        <v/>
      </c>
      <c r="G70" s="34" t="str">
        <f t="shared" si="4"/>
        <v/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33" t="str">
        <f t="shared" si="1"/>
        <v/>
      </c>
      <c r="D71" s="34" t="str">
        <f t="shared" si="5"/>
        <v/>
      </c>
      <c r="E71" s="34" t="str">
        <f t="shared" si="2"/>
        <v/>
      </c>
      <c r="F71" s="34" t="str">
        <f t="shared" si="3"/>
        <v/>
      </c>
      <c r="G71" s="34" t="str">
        <f t="shared" si="4"/>
        <v/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33" t="str">
        <f t="shared" si="1"/>
        <v/>
      </c>
      <c r="D72" s="34" t="str">
        <f t="shared" si="5"/>
        <v/>
      </c>
      <c r="E72" s="34" t="str">
        <f t="shared" si="2"/>
        <v/>
      </c>
      <c r="F72" s="34" t="str">
        <f t="shared" si="3"/>
        <v/>
      </c>
      <c r="G72" s="34" t="str">
        <f t="shared" si="4"/>
        <v/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33" t="str">
        <f t="shared" si="1"/>
        <v/>
      </c>
      <c r="D73" s="34" t="str">
        <f t="shared" si="5"/>
        <v/>
      </c>
      <c r="E73" s="34" t="str">
        <f t="shared" si="2"/>
        <v/>
      </c>
      <c r="F73" s="34" t="str">
        <f t="shared" si="3"/>
        <v/>
      </c>
      <c r="G73" s="34" t="str">
        <f t="shared" si="4"/>
        <v/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33" t="str">
        <f t="shared" si="1"/>
        <v/>
      </c>
      <c r="D74" s="34" t="str">
        <f t="shared" si="5"/>
        <v/>
      </c>
      <c r="E74" s="34" t="str">
        <f t="shared" si="2"/>
        <v/>
      </c>
      <c r="F74" s="34" t="str">
        <f t="shared" si="3"/>
        <v/>
      </c>
      <c r="G74" s="34" t="str">
        <f t="shared" si="4"/>
        <v/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33" t="str">
        <f t="shared" si="1"/>
        <v/>
      </c>
      <c r="D75" s="34" t="str">
        <f t="shared" si="5"/>
        <v/>
      </c>
      <c r="E75" s="34" t="str">
        <f t="shared" si="2"/>
        <v/>
      </c>
      <c r="F75" s="34" t="str">
        <f t="shared" si="3"/>
        <v/>
      </c>
      <c r="G75" s="34" t="str">
        <f t="shared" si="4"/>
        <v/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33" t="str">
        <f t="shared" si="1"/>
        <v/>
      </c>
      <c r="D76" s="34" t="str">
        <f t="shared" si="5"/>
        <v/>
      </c>
      <c r="E76" s="34" t="str">
        <f t="shared" si="2"/>
        <v/>
      </c>
      <c r="F76" s="34" t="str">
        <f t="shared" si="3"/>
        <v/>
      </c>
      <c r="G76" s="34" t="str">
        <f t="shared" si="4"/>
        <v/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33" t="str">
        <f t="shared" si="1"/>
        <v/>
      </c>
      <c r="D77" s="34" t="str">
        <f t="shared" si="5"/>
        <v/>
      </c>
      <c r="E77" s="34" t="str">
        <f t="shared" si="2"/>
        <v/>
      </c>
      <c r="F77" s="34" t="str">
        <f t="shared" si="3"/>
        <v/>
      </c>
      <c r="G77" s="34" t="str">
        <f t="shared" si="4"/>
        <v/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33" t="str">
        <f t="shared" si="1"/>
        <v/>
      </c>
      <c r="D78" s="34" t="str">
        <f t="shared" si="5"/>
        <v/>
      </c>
      <c r="E78" s="34" t="str">
        <f t="shared" si="2"/>
        <v/>
      </c>
      <c r="F78" s="34" t="str">
        <f t="shared" si="3"/>
        <v/>
      </c>
      <c r="G78" s="34" t="str">
        <f t="shared" si="4"/>
        <v/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33" t="str">
        <f t="shared" si="1"/>
        <v/>
      </c>
      <c r="D79" s="34" t="str">
        <f t="shared" si="5"/>
        <v/>
      </c>
      <c r="E79" s="34" t="str">
        <f t="shared" si="2"/>
        <v/>
      </c>
      <c r="F79" s="34" t="str">
        <f t="shared" si="3"/>
        <v/>
      </c>
      <c r="G79" s="34" t="str">
        <f t="shared" si="4"/>
        <v/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33" t="str">
        <f t="shared" si="1"/>
        <v/>
      </c>
      <c r="D80" s="34" t="str">
        <f t="shared" si="5"/>
        <v/>
      </c>
      <c r="E80" s="34" t="str">
        <f t="shared" si="2"/>
        <v/>
      </c>
      <c r="F80" s="34" t="str">
        <f t="shared" si="3"/>
        <v/>
      </c>
      <c r="G80" s="34" t="str">
        <f t="shared" si="4"/>
        <v/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33" t="str">
        <f t="shared" si="1"/>
        <v/>
      </c>
      <c r="D81" s="34" t="str">
        <f t="shared" si="5"/>
        <v/>
      </c>
      <c r="E81" s="34" t="str">
        <f t="shared" si="2"/>
        <v/>
      </c>
      <c r="F81" s="34" t="str">
        <f t="shared" si="3"/>
        <v/>
      </c>
      <c r="G81" s="34" t="str">
        <f t="shared" si="4"/>
        <v/>
      </c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33" t="str">
        <f t="shared" si="1"/>
        <v/>
      </c>
      <c r="D82" s="34" t="str">
        <f t="shared" si="5"/>
        <v/>
      </c>
      <c r="E82" s="34" t="str">
        <f t="shared" si="2"/>
        <v/>
      </c>
      <c r="F82" s="34" t="str">
        <f t="shared" si="3"/>
        <v/>
      </c>
      <c r="G82" s="34" t="str">
        <f t="shared" si="4"/>
        <v/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33" t="str">
        <f t="shared" si="1"/>
        <v/>
      </c>
      <c r="D83" s="34" t="str">
        <f t="shared" si="5"/>
        <v/>
      </c>
      <c r="E83" s="34" t="str">
        <f t="shared" si="2"/>
        <v/>
      </c>
      <c r="F83" s="34" t="str">
        <f t="shared" si="3"/>
        <v/>
      </c>
      <c r="G83" s="34" t="str">
        <f t="shared" si="4"/>
        <v/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33" t="str">
        <f t="shared" si="1"/>
        <v/>
      </c>
      <c r="D84" s="34" t="str">
        <f t="shared" si="5"/>
        <v/>
      </c>
      <c r="E84" s="34" t="str">
        <f t="shared" si="2"/>
        <v/>
      </c>
      <c r="F84" s="34" t="str">
        <f t="shared" si="3"/>
        <v/>
      </c>
      <c r="G84" s="34" t="str">
        <f t="shared" si="4"/>
        <v/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33" t="str">
        <f t="shared" si="1"/>
        <v/>
      </c>
      <c r="D85" s="34" t="str">
        <f t="shared" si="5"/>
        <v/>
      </c>
      <c r="E85" s="34" t="str">
        <f t="shared" si="2"/>
        <v/>
      </c>
      <c r="F85" s="34" t="str">
        <f t="shared" si="3"/>
        <v/>
      </c>
      <c r="G85" s="34" t="str">
        <f t="shared" si="4"/>
        <v/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33" t="str">
        <f t="shared" si="1"/>
        <v/>
      </c>
      <c r="D86" s="34" t="str">
        <f t="shared" si="5"/>
        <v/>
      </c>
      <c r="E86" s="34" t="str">
        <f t="shared" si="2"/>
        <v/>
      </c>
      <c r="F86" s="34" t="str">
        <f t="shared" si="3"/>
        <v/>
      </c>
      <c r="G86" s="34" t="str">
        <f t="shared" si="4"/>
        <v/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33" t="str">
        <f t="shared" si="1"/>
        <v/>
      </c>
      <c r="D87" s="34" t="str">
        <f t="shared" si="5"/>
        <v/>
      </c>
      <c r="E87" s="34" t="str">
        <f t="shared" si="2"/>
        <v/>
      </c>
      <c r="F87" s="34" t="str">
        <f t="shared" si="3"/>
        <v/>
      </c>
      <c r="G87" s="34" t="str">
        <f t="shared" si="4"/>
        <v/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33" t="str">
        <f t="shared" si="1"/>
        <v/>
      </c>
      <c r="D88" s="34" t="str">
        <f t="shared" si="5"/>
        <v/>
      </c>
      <c r="E88" s="34" t="str">
        <f t="shared" si="2"/>
        <v/>
      </c>
      <c r="F88" s="34" t="str">
        <f t="shared" si="3"/>
        <v/>
      </c>
      <c r="G88" s="34" t="str">
        <f t="shared" si="4"/>
        <v/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33" t="str">
        <f t="shared" si="1"/>
        <v/>
      </c>
      <c r="D89" s="34" t="str">
        <f t="shared" si="5"/>
        <v/>
      </c>
      <c r="E89" s="34" t="str">
        <f t="shared" si="2"/>
        <v/>
      </c>
      <c r="F89" s="34" t="str">
        <f t="shared" si="3"/>
        <v/>
      </c>
      <c r="G89" s="34" t="str">
        <f t="shared" si="4"/>
        <v/>
      </c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33" t="str">
        <f t="shared" si="1"/>
        <v/>
      </c>
      <c r="D90" s="34" t="str">
        <f t="shared" si="5"/>
        <v/>
      </c>
      <c r="E90" s="34" t="str">
        <f t="shared" si="2"/>
        <v/>
      </c>
      <c r="F90" s="34" t="str">
        <f t="shared" si="3"/>
        <v/>
      </c>
      <c r="G90" s="34" t="str">
        <f t="shared" si="4"/>
        <v/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33" t="str">
        <f t="shared" si="1"/>
        <v/>
      </c>
      <c r="D91" s="34" t="str">
        <f t="shared" si="5"/>
        <v/>
      </c>
      <c r="E91" s="34" t="str">
        <f t="shared" si="2"/>
        <v/>
      </c>
      <c r="F91" s="34" t="str">
        <f t="shared" si="3"/>
        <v/>
      </c>
      <c r="G91" s="34" t="str">
        <f t="shared" si="4"/>
        <v/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33" t="str">
        <f t="shared" si="1"/>
        <v/>
      </c>
      <c r="D92" s="34" t="str">
        <f t="shared" si="5"/>
        <v/>
      </c>
      <c r="E92" s="34" t="str">
        <f t="shared" si="2"/>
        <v/>
      </c>
      <c r="F92" s="34" t="str">
        <f t="shared" si="3"/>
        <v/>
      </c>
      <c r="G92" s="34" t="str">
        <f t="shared" si="4"/>
        <v/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33" t="str">
        <f t="shared" si="1"/>
        <v/>
      </c>
      <c r="D93" s="34" t="str">
        <f t="shared" si="5"/>
        <v/>
      </c>
      <c r="E93" s="34" t="str">
        <f t="shared" si="2"/>
        <v/>
      </c>
      <c r="F93" s="34" t="str">
        <f t="shared" si="3"/>
        <v/>
      </c>
      <c r="G93" s="34" t="str">
        <f t="shared" si="4"/>
        <v/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33" t="str">
        <f t="shared" si="1"/>
        <v/>
      </c>
      <c r="D94" s="34" t="str">
        <f t="shared" si="5"/>
        <v/>
      </c>
      <c r="E94" s="34" t="str">
        <f t="shared" si="2"/>
        <v/>
      </c>
      <c r="F94" s="34" t="str">
        <f t="shared" si="3"/>
        <v/>
      </c>
      <c r="G94" s="34" t="str">
        <f t="shared" si="4"/>
        <v/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33" t="str">
        <f t="shared" si="1"/>
        <v/>
      </c>
      <c r="D95" s="34" t="str">
        <f t="shared" si="5"/>
        <v/>
      </c>
      <c r="E95" s="34" t="str">
        <f t="shared" si="2"/>
        <v/>
      </c>
      <c r="F95" s="34" t="str">
        <f t="shared" si="3"/>
        <v/>
      </c>
      <c r="G95" s="34" t="str">
        <f t="shared" si="4"/>
        <v/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33" t="str">
        <f t="shared" si="1"/>
        <v/>
      </c>
      <c r="D96" s="34" t="str">
        <f t="shared" si="5"/>
        <v/>
      </c>
      <c r="E96" s="34" t="str">
        <f t="shared" si="2"/>
        <v/>
      </c>
      <c r="F96" s="34" t="str">
        <f t="shared" si="3"/>
        <v/>
      </c>
      <c r="G96" s="34" t="str">
        <f t="shared" si="4"/>
        <v/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33" t="str">
        <f t="shared" si="1"/>
        <v/>
      </c>
      <c r="D97" s="34" t="str">
        <f t="shared" si="5"/>
        <v/>
      </c>
      <c r="E97" s="34" t="str">
        <f t="shared" si="2"/>
        <v/>
      </c>
      <c r="F97" s="34" t="str">
        <f t="shared" si="3"/>
        <v/>
      </c>
      <c r="G97" s="34" t="str">
        <f t="shared" si="4"/>
        <v/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33" t="str">
        <f t="shared" si="1"/>
        <v/>
      </c>
      <c r="D98" s="34" t="str">
        <f t="shared" si="5"/>
        <v/>
      </c>
      <c r="E98" s="34" t="str">
        <f t="shared" si="2"/>
        <v/>
      </c>
      <c r="F98" s="34" t="str">
        <f t="shared" si="3"/>
        <v/>
      </c>
      <c r="G98" s="34" t="str">
        <f t="shared" si="4"/>
        <v/>
      </c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33" t="str">
        <f t="shared" si="1"/>
        <v/>
      </c>
      <c r="D99" s="34" t="str">
        <f t="shared" si="5"/>
        <v/>
      </c>
      <c r="E99" s="34" t="str">
        <f t="shared" si="2"/>
        <v/>
      </c>
      <c r="F99" s="34" t="str">
        <f t="shared" si="3"/>
        <v/>
      </c>
      <c r="G99" s="34" t="str">
        <f t="shared" si="4"/>
        <v/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33" t="str">
        <f t="shared" si="1"/>
        <v/>
      </c>
      <c r="D100" s="34" t="str">
        <f t="shared" si="5"/>
        <v/>
      </c>
      <c r="E100" s="34" t="str">
        <f t="shared" si="2"/>
        <v/>
      </c>
      <c r="F100" s="34" t="str">
        <f t="shared" si="3"/>
        <v/>
      </c>
      <c r="G100" s="34" t="str">
        <f t="shared" si="4"/>
        <v/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33" t="str">
        <f t="shared" si="1"/>
        <v/>
      </c>
      <c r="D101" s="34" t="str">
        <f t="shared" si="5"/>
        <v/>
      </c>
      <c r="E101" s="34" t="str">
        <f t="shared" si="2"/>
        <v/>
      </c>
      <c r="F101" s="34" t="str">
        <f t="shared" si="3"/>
        <v/>
      </c>
      <c r="G101" s="34" t="str">
        <f t="shared" si="4"/>
        <v/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33" t="str">
        <f t="shared" si="1"/>
        <v/>
      </c>
      <c r="D102" s="34" t="str">
        <f t="shared" si="5"/>
        <v/>
      </c>
      <c r="E102" s="34" t="str">
        <f t="shared" si="2"/>
        <v/>
      </c>
      <c r="F102" s="34" t="str">
        <f t="shared" si="3"/>
        <v/>
      </c>
      <c r="G102" s="34" t="str">
        <f t="shared" si="4"/>
        <v/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33" t="str">
        <f t="shared" si="1"/>
        <v/>
      </c>
      <c r="D103" s="34" t="str">
        <f t="shared" si="5"/>
        <v/>
      </c>
      <c r="E103" s="34" t="str">
        <f t="shared" si="2"/>
        <v/>
      </c>
      <c r="F103" s="34" t="str">
        <f t="shared" si="3"/>
        <v/>
      </c>
      <c r="G103" s="34" t="str">
        <f t="shared" si="4"/>
        <v/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33" t="str">
        <f t="shared" si="1"/>
        <v/>
      </c>
      <c r="D104" s="34" t="str">
        <f t="shared" si="5"/>
        <v/>
      </c>
      <c r="E104" s="34" t="str">
        <f t="shared" si="2"/>
        <v/>
      </c>
      <c r="F104" s="34" t="str">
        <f t="shared" si="3"/>
        <v/>
      </c>
      <c r="G104" s="34" t="str">
        <f t="shared" si="4"/>
        <v/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33" t="str">
        <f t="shared" si="1"/>
        <v/>
      </c>
      <c r="D105" s="34" t="str">
        <f t="shared" si="5"/>
        <v/>
      </c>
      <c r="E105" s="34" t="str">
        <f t="shared" si="2"/>
        <v/>
      </c>
      <c r="F105" s="34" t="str">
        <f t="shared" si="3"/>
        <v/>
      </c>
      <c r="G105" s="34" t="str">
        <f t="shared" si="4"/>
        <v/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33" t="str">
        <f t="shared" si="1"/>
        <v/>
      </c>
      <c r="D106" s="34" t="str">
        <f t="shared" si="5"/>
        <v/>
      </c>
      <c r="E106" s="34" t="str">
        <f t="shared" si="2"/>
        <v/>
      </c>
      <c r="F106" s="34" t="str">
        <f t="shared" si="3"/>
        <v/>
      </c>
      <c r="G106" s="34" t="str">
        <f t="shared" si="4"/>
        <v/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33" t="str">
        <f t="shared" si="1"/>
        <v/>
      </c>
      <c r="D107" s="34" t="str">
        <f t="shared" si="5"/>
        <v/>
      </c>
      <c r="E107" s="34" t="str">
        <f t="shared" si="2"/>
        <v/>
      </c>
      <c r="F107" s="34" t="str">
        <f t="shared" si="3"/>
        <v/>
      </c>
      <c r="G107" s="34" t="str">
        <f t="shared" si="4"/>
        <v/>
      </c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33" t="str">
        <f t="shared" si="1"/>
        <v/>
      </c>
      <c r="D108" s="34" t="str">
        <f t="shared" si="5"/>
        <v/>
      </c>
      <c r="E108" s="34" t="str">
        <f t="shared" si="2"/>
        <v/>
      </c>
      <c r="F108" s="34" t="str">
        <f t="shared" si="3"/>
        <v/>
      </c>
      <c r="G108" s="34" t="str">
        <f t="shared" si="4"/>
        <v/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33" t="str">
        <f t="shared" si="1"/>
        <v/>
      </c>
      <c r="D109" s="34" t="str">
        <f t="shared" si="5"/>
        <v/>
      </c>
      <c r="E109" s="34" t="str">
        <f t="shared" si="2"/>
        <v/>
      </c>
      <c r="F109" s="34" t="str">
        <f t="shared" si="3"/>
        <v/>
      </c>
      <c r="G109" s="34" t="str">
        <f t="shared" si="4"/>
        <v/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33" t="str">
        <f t="shared" si="1"/>
        <v/>
      </c>
      <c r="D110" s="34" t="str">
        <f t="shared" si="5"/>
        <v/>
      </c>
      <c r="E110" s="34" t="str">
        <f t="shared" si="2"/>
        <v/>
      </c>
      <c r="F110" s="34" t="str">
        <f t="shared" si="3"/>
        <v/>
      </c>
      <c r="G110" s="34" t="str">
        <f t="shared" si="4"/>
        <v/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33" t="str">
        <f t="shared" si="1"/>
        <v/>
      </c>
      <c r="D111" s="34" t="str">
        <f t="shared" si="5"/>
        <v/>
      </c>
      <c r="E111" s="34" t="str">
        <f t="shared" si="2"/>
        <v/>
      </c>
      <c r="F111" s="34" t="str">
        <f t="shared" si="3"/>
        <v/>
      </c>
      <c r="G111" s="34" t="str">
        <f t="shared" si="4"/>
        <v/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33" t="str">
        <f t="shared" si="1"/>
        <v/>
      </c>
      <c r="D112" s="34" t="str">
        <f t="shared" si="5"/>
        <v/>
      </c>
      <c r="E112" s="34" t="str">
        <f t="shared" si="2"/>
        <v/>
      </c>
      <c r="F112" s="34" t="str">
        <f t="shared" si="3"/>
        <v/>
      </c>
      <c r="G112" s="34" t="str">
        <f t="shared" si="4"/>
        <v/>
      </c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33" t="str">
        <f t="shared" si="1"/>
        <v/>
      </c>
      <c r="D113" s="34" t="str">
        <f t="shared" si="5"/>
        <v/>
      </c>
      <c r="E113" s="34" t="str">
        <f t="shared" si="2"/>
        <v/>
      </c>
      <c r="F113" s="34" t="str">
        <f t="shared" si="3"/>
        <v/>
      </c>
      <c r="G113" s="34" t="str">
        <f t="shared" si="4"/>
        <v/>
      </c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33" t="str">
        <f t="shared" si="1"/>
        <v/>
      </c>
      <c r="D114" s="34" t="str">
        <f t="shared" si="5"/>
        <v/>
      </c>
      <c r="E114" s="34" t="str">
        <f t="shared" si="2"/>
        <v/>
      </c>
      <c r="F114" s="34" t="str">
        <f t="shared" si="3"/>
        <v/>
      </c>
      <c r="G114" s="34" t="str">
        <f t="shared" si="4"/>
        <v/>
      </c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33" t="str">
        <f t="shared" si="1"/>
        <v/>
      </c>
      <c r="D115" s="34" t="str">
        <f t="shared" si="5"/>
        <v/>
      </c>
      <c r="E115" s="34" t="str">
        <f t="shared" si="2"/>
        <v/>
      </c>
      <c r="F115" s="34" t="str">
        <f t="shared" si="3"/>
        <v/>
      </c>
      <c r="G115" s="34" t="str">
        <f t="shared" si="4"/>
        <v/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33" t="str">
        <f t="shared" si="1"/>
        <v/>
      </c>
      <c r="D116" s="34" t="str">
        <f t="shared" si="5"/>
        <v/>
      </c>
      <c r="E116" s="34" t="str">
        <f t="shared" si="2"/>
        <v/>
      </c>
      <c r="F116" s="34" t="str">
        <f t="shared" si="3"/>
        <v/>
      </c>
      <c r="G116" s="34" t="str">
        <f t="shared" si="4"/>
        <v/>
      </c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33" t="str">
        <f t="shared" si="1"/>
        <v/>
      </c>
      <c r="D117" s="34" t="str">
        <f t="shared" si="5"/>
        <v/>
      </c>
      <c r="E117" s="34" t="str">
        <f t="shared" si="2"/>
        <v/>
      </c>
      <c r="F117" s="34" t="str">
        <f t="shared" si="3"/>
        <v/>
      </c>
      <c r="G117" s="34" t="str">
        <f t="shared" si="4"/>
        <v/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33" t="str">
        <f t="shared" si="1"/>
        <v/>
      </c>
      <c r="D118" s="34" t="str">
        <f t="shared" si="5"/>
        <v/>
      </c>
      <c r="E118" s="34" t="str">
        <f t="shared" si="2"/>
        <v/>
      </c>
      <c r="F118" s="34" t="str">
        <f t="shared" si="3"/>
        <v/>
      </c>
      <c r="G118" s="34" t="str">
        <f t="shared" si="4"/>
        <v/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33" t="str">
        <f t="shared" si="1"/>
        <v/>
      </c>
      <c r="D119" s="34" t="str">
        <f t="shared" si="5"/>
        <v/>
      </c>
      <c r="E119" s="34" t="str">
        <f t="shared" si="2"/>
        <v/>
      </c>
      <c r="F119" s="34" t="str">
        <f t="shared" si="3"/>
        <v/>
      </c>
      <c r="G119" s="34" t="str">
        <f t="shared" si="4"/>
        <v/>
      </c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33" t="str">
        <f t="shared" si="1"/>
        <v/>
      </c>
      <c r="D120" s="34" t="str">
        <f t="shared" si="5"/>
        <v/>
      </c>
      <c r="E120" s="34" t="str">
        <f t="shared" si="2"/>
        <v/>
      </c>
      <c r="F120" s="34" t="str">
        <f t="shared" si="3"/>
        <v/>
      </c>
      <c r="G120" s="34" t="str">
        <f t="shared" si="4"/>
        <v/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33" t="str">
        <f t="shared" si="1"/>
        <v/>
      </c>
      <c r="D121" s="34" t="str">
        <f t="shared" si="5"/>
        <v/>
      </c>
      <c r="E121" s="34" t="str">
        <f t="shared" si="2"/>
        <v/>
      </c>
      <c r="F121" s="34" t="str">
        <f t="shared" si="3"/>
        <v/>
      </c>
      <c r="G121" s="34" t="str">
        <f t="shared" si="4"/>
        <v/>
      </c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33" t="str">
        <f t="shared" si="1"/>
        <v/>
      </c>
      <c r="D122" s="34" t="str">
        <f t="shared" si="5"/>
        <v/>
      </c>
      <c r="E122" s="34" t="str">
        <f t="shared" si="2"/>
        <v/>
      </c>
      <c r="F122" s="34" t="str">
        <f t="shared" si="3"/>
        <v/>
      </c>
      <c r="G122" s="34" t="str">
        <f t="shared" si="4"/>
        <v/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33" t="str">
        <f t="shared" si="1"/>
        <v/>
      </c>
      <c r="D123" s="34" t="str">
        <f t="shared" si="5"/>
        <v/>
      </c>
      <c r="E123" s="34" t="str">
        <f t="shared" si="2"/>
        <v/>
      </c>
      <c r="F123" s="34" t="str">
        <f t="shared" si="3"/>
        <v/>
      </c>
      <c r="G123" s="34" t="str">
        <f t="shared" si="4"/>
        <v/>
      </c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33" t="str">
        <f t="shared" si="1"/>
        <v/>
      </c>
      <c r="D124" s="34" t="str">
        <f t="shared" si="5"/>
        <v/>
      </c>
      <c r="E124" s="34" t="str">
        <f t="shared" si="2"/>
        <v/>
      </c>
      <c r="F124" s="34" t="str">
        <f t="shared" si="3"/>
        <v/>
      </c>
      <c r="G124" s="34" t="str">
        <f t="shared" si="4"/>
        <v/>
      </c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33" t="str">
        <f t="shared" si="1"/>
        <v/>
      </c>
      <c r="D125" s="34" t="str">
        <f t="shared" si="5"/>
        <v/>
      </c>
      <c r="E125" s="34" t="str">
        <f t="shared" si="2"/>
        <v/>
      </c>
      <c r="F125" s="34" t="str">
        <f t="shared" si="3"/>
        <v/>
      </c>
      <c r="G125" s="34" t="str">
        <f t="shared" si="4"/>
        <v/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33" t="str">
        <f t="shared" si="1"/>
        <v/>
      </c>
      <c r="D126" s="34" t="str">
        <f t="shared" si="5"/>
        <v/>
      </c>
      <c r="E126" s="34" t="str">
        <f t="shared" si="2"/>
        <v/>
      </c>
      <c r="F126" s="34" t="str">
        <f t="shared" si="3"/>
        <v/>
      </c>
      <c r="G126" s="34" t="str">
        <f t="shared" si="4"/>
        <v/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33" t="str">
        <f t="shared" si="1"/>
        <v/>
      </c>
      <c r="D127" s="34" t="str">
        <f t="shared" si="5"/>
        <v/>
      </c>
      <c r="E127" s="34" t="str">
        <f t="shared" si="2"/>
        <v/>
      </c>
      <c r="F127" s="34" t="str">
        <f t="shared" si="3"/>
        <v/>
      </c>
      <c r="G127" s="34" t="str">
        <f t="shared" si="4"/>
        <v/>
      </c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33" t="str">
        <f t="shared" si="1"/>
        <v/>
      </c>
      <c r="D128" s="34" t="str">
        <f t="shared" si="5"/>
        <v/>
      </c>
      <c r="E128" s="34" t="str">
        <f t="shared" si="2"/>
        <v/>
      </c>
      <c r="F128" s="34" t="str">
        <f t="shared" si="3"/>
        <v/>
      </c>
      <c r="G128" s="34" t="str">
        <f t="shared" si="4"/>
        <v/>
      </c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33" t="str">
        <f t="shared" si="1"/>
        <v/>
      </c>
      <c r="D129" s="34" t="str">
        <f t="shared" si="5"/>
        <v/>
      </c>
      <c r="E129" s="34" t="str">
        <f t="shared" si="2"/>
        <v/>
      </c>
      <c r="F129" s="34" t="str">
        <f t="shared" si="3"/>
        <v/>
      </c>
      <c r="G129" s="34" t="str">
        <f t="shared" si="4"/>
        <v/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33" t="str">
        <f t="shared" si="1"/>
        <v/>
      </c>
      <c r="D130" s="34" t="str">
        <f t="shared" si="5"/>
        <v/>
      </c>
      <c r="E130" s="34" t="str">
        <f t="shared" si="2"/>
        <v/>
      </c>
      <c r="F130" s="34" t="str">
        <f t="shared" si="3"/>
        <v/>
      </c>
      <c r="G130" s="34" t="str">
        <f t="shared" si="4"/>
        <v/>
      </c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33" t="str">
        <f t="shared" si="1"/>
        <v/>
      </c>
      <c r="D131" s="34" t="str">
        <f t="shared" si="5"/>
        <v/>
      </c>
      <c r="E131" s="34" t="str">
        <f t="shared" si="2"/>
        <v/>
      </c>
      <c r="F131" s="34" t="str">
        <f t="shared" si="3"/>
        <v/>
      </c>
      <c r="G131" s="34" t="str">
        <f t="shared" si="4"/>
        <v/>
      </c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33" t="str">
        <f t="shared" si="1"/>
        <v/>
      </c>
      <c r="D132" s="34" t="str">
        <f t="shared" si="5"/>
        <v/>
      </c>
      <c r="E132" s="34" t="str">
        <f t="shared" si="2"/>
        <v/>
      </c>
      <c r="F132" s="34" t="str">
        <f t="shared" si="3"/>
        <v/>
      </c>
      <c r="G132" s="34" t="str">
        <f t="shared" si="4"/>
        <v/>
      </c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33" t="str">
        <f t="shared" si="1"/>
        <v/>
      </c>
      <c r="D133" s="34" t="str">
        <f t="shared" si="5"/>
        <v/>
      </c>
      <c r="E133" s="34" t="str">
        <f t="shared" si="2"/>
        <v/>
      </c>
      <c r="F133" s="34" t="str">
        <f t="shared" si="3"/>
        <v/>
      </c>
      <c r="G133" s="34" t="str">
        <f t="shared" si="4"/>
        <v/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33" t="str">
        <f t="shared" si="1"/>
        <v/>
      </c>
      <c r="D134" s="34" t="str">
        <f t="shared" si="5"/>
        <v/>
      </c>
      <c r="E134" s="34" t="str">
        <f t="shared" si="2"/>
        <v/>
      </c>
      <c r="F134" s="34" t="str">
        <f t="shared" si="3"/>
        <v/>
      </c>
      <c r="G134" s="34" t="str">
        <f t="shared" si="4"/>
        <v/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33" t="str">
        <f t="shared" si="1"/>
        <v/>
      </c>
      <c r="D135" s="34" t="str">
        <f t="shared" si="5"/>
        <v/>
      </c>
      <c r="E135" s="34" t="str">
        <f t="shared" si="2"/>
        <v/>
      </c>
      <c r="F135" s="34" t="str">
        <f t="shared" si="3"/>
        <v/>
      </c>
      <c r="G135" s="34" t="str">
        <f t="shared" si="4"/>
        <v/>
      </c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33" t="str">
        <f t="shared" si="1"/>
        <v/>
      </c>
      <c r="D136" s="34" t="str">
        <f t="shared" si="5"/>
        <v/>
      </c>
      <c r="E136" s="34" t="str">
        <f t="shared" si="2"/>
        <v/>
      </c>
      <c r="F136" s="34" t="str">
        <f t="shared" si="3"/>
        <v/>
      </c>
      <c r="G136" s="34" t="str">
        <f t="shared" si="4"/>
        <v/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33" t="str">
        <f t="shared" si="1"/>
        <v/>
      </c>
      <c r="D137" s="34" t="str">
        <f t="shared" si="5"/>
        <v/>
      </c>
      <c r="E137" s="34" t="str">
        <f t="shared" si="2"/>
        <v/>
      </c>
      <c r="F137" s="34" t="str">
        <f t="shared" si="3"/>
        <v/>
      </c>
      <c r="G137" s="34" t="str">
        <f t="shared" si="4"/>
        <v/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33" t="str">
        <f t="shared" si="1"/>
        <v/>
      </c>
      <c r="D138" s="34" t="str">
        <f t="shared" si="5"/>
        <v/>
      </c>
      <c r="E138" s="34" t="str">
        <f t="shared" si="2"/>
        <v/>
      </c>
      <c r="F138" s="34" t="str">
        <f t="shared" si="3"/>
        <v/>
      </c>
      <c r="G138" s="34" t="str">
        <f t="shared" si="4"/>
        <v/>
      </c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33" t="str">
        <f t="shared" si="1"/>
        <v/>
      </c>
      <c r="D139" s="34" t="str">
        <f t="shared" si="5"/>
        <v/>
      </c>
      <c r="E139" s="34" t="str">
        <f t="shared" si="2"/>
        <v/>
      </c>
      <c r="F139" s="34" t="str">
        <f t="shared" si="3"/>
        <v/>
      </c>
      <c r="G139" s="34" t="str">
        <f t="shared" si="4"/>
        <v/>
      </c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33" t="str">
        <f t="shared" si="1"/>
        <v/>
      </c>
      <c r="D140" s="34" t="str">
        <f t="shared" si="5"/>
        <v/>
      </c>
      <c r="E140" s="34" t="str">
        <f t="shared" si="2"/>
        <v/>
      </c>
      <c r="F140" s="34" t="str">
        <f t="shared" si="3"/>
        <v/>
      </c>
      <c r="G140" s="34" t="str">
        <f t="shared" si="4"/>
        <v/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33" t="str">
        <f t="shared" si="1"/>
        <v/>
      </c>
      <c r="D141" s="34" t="str">
        <f t="shared" si="5"/>
        <v/>
      </c>
      <c r="E141" s="34" t="str">
        <f t="shared" si="2"/>
        <v/>
      </c>
      <c r="F141" s="34" t="str">
        <f t="shared" si="3"/>
        <v/>
      </c>
      <c r="G141" s="34" t="str">
        <f t="shared" si="4"/>
        <v/>
      </c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33" t="str">
        <f t="shared" si="1"/>
        <v/>
      </c>
      <c r="D142" s="34" t="str">
        <f t="shared" si="5"/>
        <v/>
      </c>
      <c r="E142" s="34" t="str">
        <f t="shared" si="2"/>
        <v/>
      </c>
      <c r="F142" s="34" t="str">
        <f t="shared" si="3"/>
        <v/>
      </c>
      <c r="G142" s="34" t="str">
        <f t="shared" si="4"/>
        <v/>
      </c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33" t="str">
        <f t="shared" si="1"/>
        <v/>
      </c>
      <c r="D143" s="34" t="str">
        <f t="shared" si="5"/>
        <v/>
      </c>
      <c r="E143" s="34" t="str">
        <f t="shared" si="2"/>
        <v/>
      </c>
      <c r="F143" s="34" t="str">
        <f t="shared" si="3"/>
        <v/>
      </c>
      <c r="G143" s="34" t="str">
        <f t="shared" si="4"/>
        <v/>
      </c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33" t="str">
        <f t="shared" si="1"/>
        <v/>
      </c>
      <c r="D144" s="34" t="str">
        <f t="shared" si="5"/>
        <v/>
      </c>
      <c r="E144" s="34" t="str">
        <f t="shared" si="2"/>
        <v/>
      </c>
      <c r="F144" s="34" t="str">
        <f t="shared" si="3"/>
        <v/>
      </c>
      <c r="G144" s="34" t="str">
        <f t="shared" si="4"/>
        <v/>
      </c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33" t="str">
        <f t="shared" si="1"/>
        <v/>
      </c>
      <c r="D145" s="34" t="str">
        <f t="shared" si="5"/>
        <v/>
      </c>
      <c r="E145" s="34" t="str">
        <f t="shared" si="2"/>
        <v/>
      </c>
      <c r="F145" s="34" t="str">
        <f t="shared" si="3"/>
        <v/>
      </c>
      <c r="G145" s="34" t="str">
        <f t="shared" si="4"/>
        <v/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33" t="str">
        <f t="shared" si="1"/>
        <v/>
      </c>
      <c r="D146" s="34" t="str">
        <f t="shared" si="5"/>
        <v/>
      </c>
      <c r="E146" s="34" t="str">
        <f t="shared" si="2"/>
        <v/>
      </c>
      <c r="F146" s="34" t="str">
        <f t="shared" si="3"/>
        <v/>
      </c>
      <c r="G146" s="34" t="str">
        <f t="shared" si="4"/>
        <v/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33" t="str">
        <f t="shared" si="1"/>
        <v/>
      </c>
      <c r="D147" s="34" t="str">
        <f t="shared" si="5"/>
        <v/>
      </c>
      <c r="E147" s="34" t="str">
        <f t="shared" si="2"/>
        <v/>
      </c>
      <c r="F147" s="34" t="str">
        <f t="shared" si="3"/>
        <v/>
      </c>
      <c r="G147" s="34" t="str">
        <f t="shared" si="4"/>
        <v/>
      </c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33" t="str">
        <f t="shared" si="1"/>
        <v/>
      </c>
      <c r="D148" s="34" t="str">
        <f t="shared" si="5"/>
        <v/>
      </c>
      <c r="E148" s="34" t="str">
        <f t="shared" si="2"/>
        <v/>
      </c>
      <c r="F148" s="34" t="str">
        <f t="shared" si="3"/>
        <v/>
      </c>
      <c r="G148" s="34" t="str">
        <f t="shared" si="4"/>
        <v/>
      </c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33" t="str">
        <f t="shared" si="1"/>
        <v/>
      </c>
      <c r="D149" s="34" t="str">
        <f t="shared" si="5"/>
        <v/>
      </c>
      <c r="E149" s="34" t="str">
        <f t="shared" si="2"/>
        <v/>
      </c>
      <c r="F149" s="34" t="str">
        <f t="shared" si="3"/>
        <v/>
      </c>
      <c r="G149" s="34" t="str">
        <f t="shared" si="4"/>
        <v/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33" t="str">
        <f t="shared" si="1"/>
        <v/>
      </c>
      <c r="D150" s="34" t="str">
        <f t="shared" si="5"/>
        <v/>
      </c>
      <c r="E150" s="34" t="str">
        <f t="shared" si="2"/>
        <v/>
      </c>
      <c r="F150" s="34" t="str">
        <f t="shared" si="3"/>
        <v/>
      </c>
      <c r="G150" s="34" t="str">
        <f t="shared" si="4"/>
        <v/>
      </c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33" t="str">
        <f t="shared" si="1"/>
        <v/>
      </c>
      <c r="D151" s="34" t="str">
        <f t="shared" si="5"/>
        <v/>
      </c>
      <c r="E151" s="34" t="str">
        <f t="shared" si="2"/>
        <v/>
      </c>
      <c r="F151" s="34" t="str">
        <f t="shared" si="3"/>
        <v/>
      </c>
      <c r="G151" s="34" t="str">
        <f t="shared" si="4"/>
        <v/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33" t="str">
        <f t="shared" si="1"/>
        <v/>
      </c>
      <c r="D152" s="34" t="str">
        <f t="shared" si="5"/>
        <v/>
      </c>
      <c r="E152" s="34" t="str">
        <f t="shared" si="2"/>
        <v/>
      </c>
      <c r="F152" s="34" t="str">
        <f t="shared" si="3"/>
        <v/>
      </c>
      <c r="G152" s="34" t="str">
        <f t="shared" si="4"/>
        <v/>
      </c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33" t="str">
        <f t="shared" si="1"/>
        <v/>
      </c>
      <c r="D153" s="34" t="str">
        <f t="shared" si="5"/>
        <v/>
      </c>
      <c r="E153" s="34" t="str">
        <f t="shared" si="2"/>
        <v/>
      </c>
      <c r="F153" s="34" t="str">
        <f t="shared" si="3"/>
        <v/>
      </c>
      <c r="G153" s="34" t="str">
        <f t="shared" si="4"/>
        <v/>
      </c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33" t="str">
        <f t="shared" si="1"/>
        <v/>
      </c>
      <c r="D154" s="34" t="str">
        <f t="shared" si="5"/>
        <v/>
      </c>
      <c r="E154" s="34" t="str">
        <f t="shared" si="2"/>
        <v/>
      </c>
      <c r="F154" s="34" t="str">
        <f t="shared" si="3"/>
        <v/>
      </c>
      <c r="G154" s="34" t="str">
        <f t="shared" si="4"/>
        <v/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33" t="str">
        <f t="shared" si="1"/>
        <v/>
      </c>
      <c r="D155" s="34" t="str">
        <f t="shared" si="5"/>
        <v/>
      </c>
      <c r="E155" s="34" t="str">
        <f t="shared" si="2"/>
        <v/>
      </c>
      <c r="F155" s="34" t="str">
        <f t="shared" si="3"/>
        <v/>
      </c>
      <c r="G155" s="34" t="str">
        <f t="shared" si="4"/>
        <v/>
      </c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33" t="str">
        <f t="shared" si="1"/>
        <v/>
      </c>
      <c r="D156" s="34" t="str">
        <f t="shared" si="5"/>
        <v/>
      </c>
      <c r="E156" s="34" t="str">
        <f t="shared" si="2"/>
        <v/>
      </c>
      <c r="F156" s="34" t="str">
        <f t="shared" si="3"/>
        <v/>
      </c>
      <c r="G156" s="34" t="str">
        <f t="shared" si="4"/>
        <v/>
      </c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33" t="str">
        <f t="shared" si="1"/>
        <v/>
      </c>
      <c r="D157" s="34" t="str">
        <f t="shared" si="5"/>
        <v/>
      </c>
      <c r="E157" s="34" t="str">
        <f t="shared" si="2"/>
        <v/>
      </c>
      <c r="F157" s="34" t="str">
        <f t="shared" si="3"/>
        <v/>
      </c>
      <c r="G157" s="34" t="str">
        <f t="shared" si="4"/>
        <v/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33" t="str">
        <f t="shared" si="1"/>
        <v/>
      </c>
      <c r="D158" s="34" t="str">
        <f t="shared" si="5"/>
        <v/>
      </c>
      <c r="E158" s="34" t="str">
        <f t="shared" si="2"/>
        <v/>
      </c>
      <c r="F158" s="34" t="str">
        <f t="shared" si="3"/>
        <v/>
      </c>
      <c r="G158" s="34" t="str">
        <f t="shared" si="4"/>
        <v/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33" t="str">
        <f t="shared" si="1"/>
        <v/>
      </c>
      <c r="D159" s="34" t="str">
        <f t="shared" si="5"/>
        <v/>
      </c>
      <c r="E159" s="34" t="str">
        <f t="shared" si="2"/>
        <v/>
      </c>
      <c r="F159" s="34" t="str">
        <f t="shared" si="3"/>
        <v/>
      </c>
      <c r="G159" s="34" t="str">
        <f t="shared" si="4"/>
        <v/>
      </c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33" t="str">
        <f t="shared" si="1"/>
        <v/>
      </c>
      <c r="D160" s="34" t="str">
        <f t="shared" si="5"/>
        <v/>
      </c>
      <c r="E160" s="34" t="str">
        <f t="shared" si="2"/>
        <v/>
      </c>
      <c r="F160" s="34" t="str">
        <f t="shared" si="3"/>
        <v/>
      </c>
      <c r="G160" s="34" t="str">
        <f t="shared" si="4"/>
        <v/>
      </c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33" t="str">
        <f t="shared" si="1"/>
        <v/>
      </c>
      <c r="D161" s="34" t="str">
        <f t="shared" si="5"/>
        <v/>
      </c>
      <c r="E161" s="34" t="str">
        <f t="shared" si="2"/>
        <v/>
      </c>
      <c r="F161" s="34" t="str">
        <f t="shared" si="3"/>
        <v/>
      </c>
      <c r="G161" s="34" t="str">
        <f t="shared" si="4"/>
        <v/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33" t="str">
        <f t="shared" si="1"/>
        <v/>
      </c>
      <c r="D162" s="34" t="str">
        <f t="shared" si="5"/>
        <v/>
      </c>
      <c r="E162" s="34" t="str">
        <f t="shared" si="2"/>
        <v/>
      </c>
      <c r="F162" s="34" t="str">
        <f t="shared" si="3"/>
        <v/>
      </c>
      <c r="G162" s="34" t="str">
        <f t="shared" si="4"/>
        <v/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33" t="str">
        <f t="shared" si="1"/>
        <v/>
      </c>
      <c r="D163" s="34" t="str">
        <f t="shared" si="5"/>
        <v/>
      </c>
      <c r="E163" s="34" t="str">
        <f t="shared" si="2"/>
        <v/>
      </c>
      <c r="F163" s="34" t="str">
        <f t="shared" si="3"/>
        <v/>
      </c>
      <c r="G163" s="34" t="str">
        <f t="shared" si="4"/>
        <v/>
      </c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33" t="str">
        <f t="shared" si="1"/>
        <v/>
      </c>
      <c r="D164" s="34" t="str">
        <f t="shared" si="5"/>
        <v/>
      </c>
      <c r="E164" s="34" t="str">
        <f t="shared" si="2"/>
        <v/>
      </c>
      <c r="F164" s="34" t="str">
        <f t="shared" si="3"/>
        <v/>
      </c>
      <c r="G164" s="34" t="str">
        <f t="shared" si="4"/>
        <v/>
      </c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33" t="str">
        <f t="shared" si="1"/>
        <v/>
      </c>
      <c r="D165" s="34" t="str">
        <f t="shared" si="5"/>
        <v/>
      </c>
      <c r="E165" s="34" t="str">
        <f t="shared" si="2"/>
        <v/>
      </c>
      <c r="F165" s="34" t="str">
        <f t="shared" si="3"/>
        <v/>
      </c>
      <c r="G165" s="34" t="str">
        <f t="shared" si="4"/>
        <v/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33" t="str">
        <f t="shared" si="1"/>
        <v/>
      </c>
      <c r="D166" s="34" t="str">
        <f t="shared" si="5"/>
        <v/>
      </c>
      <c r="E166" s="34" t="str">
        <f t="shared" si="2"/>
        <v/>
      </c>
      <c r="F166" s="34" t="str">
        <f t="shared" si="3"/>
        <v/>
      </c>
      <c r="G166" s="34" t="str">
        <f t="shared" si="4"/>
        <v/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33" t="str">
        <f t="shared" si="1"/>
        <v/>
      </c>
      <c r="D167" s="34" t="str">
        <f t="shared" si="5"/>
        <v/>
      </c>
      <c r="E167" s="34" t="str">
        <f t="shared" si="2"/>
        <v/>
      </c>
      <c r="F167" s="34" t="str">
        <f t="shared" si="3"/>
        <v/>
      </c>
      <c r="G167" s="34" t="str">
        <f t="shared" si="4"/>
        <v/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33" t="str">
        <f t="shared" si="1"/>
        <v/>
      </c>
      <c r="D168" s="34" t="str">
        <f t="shared" si="5"/>
        <v/>
      </c>
      <c r="E168" s="34" t="str">
        <f t="shared" si="2"/>
        <v/>
      </c>
      <c r="F168" s="34" t="str">
        <f t="shared" si="3"/>
        <v/>
      </c>
      <c r="G168" s="34" t="str">
        <f t="shared" si="4"/>
        <v/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33" t="str">
        <f t="shared" si="1"/>
        <v/>
      </c>
      <c r="D169" s="34" t="str">
        <f t="shared" si="5"/>
        <v/>
      </c>
      <c r="E169" s="34" t="str">
        <f t="shared" si="2"/>
        <v/>
      </c>
      <c r="F169" s="34" t="str">
        <f t="shared" si="3"/>
        <v/>
      </c>
      <c r="G169" s="34" t="str">
        <f t="shared" si="4"/>
        <v/>
      </c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33" t="str">
        <f t="shared" si="1"/>
        <v/>
      </c>
      <c r="D170" s="34" t="str">
        <f t="shared" si="5"/>
        <v/>
      </c>
      <c r="E170" s="34" t="str">
        <f t="shared" si="2"/>
        <v/>
      </c>
      <c r="F170" s="34" t="str">
        <f t="shared" si="3"/>
        <v/>
      </c>
      <c r="G170" s="34" t="str">
        <f t="shared" si="4"/>
        <v/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33" t="str">
        <f t="shared" si="1"/>
        <v/>
      </c>
      <c r="D171" s="34" t="str">
        <f t="shared" si="5"/>
        <v/>
      </c>
      <c r="E171" s="34" t="str">
        <f t="shared" si="2"/>
        <v/>
      </c>
      <c r="F171" s="34" t="str">
        <f t="shared" si="3"/>
        <v/>
      </c>
      <c r="G171" s="34" t="str">
        <f t="shared" si="4"/>
        <v/>
      </c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33" t="str">
        <f t="shared" si="1"/>
        <v/>
      </c>
      <c r="D172" s="34" t="str">
        <f t="shared" si="5"/>
        <v/>
      </c>
      <c r="E172" s="34" t="str">
        <f t="shared" si="2"/>
        <v/>
      </c>
      <c r="F172" s="34" t="str">
        <f t="shared" si="3"/>
        <v/>
      </c>
      <c r="G172" s="34" t="str">
        <f t="shared" si="4"/>
        <v/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33" t="str">
        <f t="shared" si="1"/>
        <v/>
      </c>
      <c r="D173" s="34" t="str">
        <f t="shared" si="5"/>
        <v/>
      </c>
      <c r="E173" s="34" t="str">
        <f t="shared" si="2"/>
        <v/>
      </c>
      <c r="F173" s="34" t="str">
        <f t="shared" si="3"/>
        <v/>
      </c>
      <c r="G173" s="34" t="str">
        <f t="shared" si="4"/>
        <v/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33" t="str">
        <f t="shared" si="1"/>
        <v/>
      </c>
      <c r="D174" s="34" t="str">
        <f t="shared" si="5"/>
        <v/>
      </c>
      <c r="E174" s="34" t="str">
        <f t="shared" si="2"/>
        <v/>
      </c>
      <c r="F174" s="34" t="str">
        <f t="shared" si="3"/>
        <v/>
      </c>
      <c r="G174" s="34" t="str">
        <f t="shared" si="4"/>
        <v/>
      </c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33" t="str">
        <f t="shared" si="1"/>
        <v/>
      </c>
      <c r="D175" s="34" t="str">
        <f t="shared" si="5"/>
        <v/>
      </c>
      <c r="E175" s="34" t="str">
        <f t="shared" si="2"/>
        <v/>
      </c>
      <c r="F175" s="34" t="str">
        <f t="shared" si="3"/>
        <v/>
      </c>
      <c r="G175" s="34" t="str">
        <f t="shared" si="4"/>
        <v/>
      </c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33" t="str">
        <f t="shared" si="1"/>
        <v/>
      </c>
      <c r="D176" s="34" t="str">
        <f t="shared" si="5"/>
        <v/>
      </c>
      <c r="E176" s="34" t="str">
        <f t="shared" si="2"/>
        <v/>
      </c>
      <c r="F176" s="34" t="str">
        <f t="shared" si="3"/>
        <v/>
      </c>
      <c r="G176" s="34" t="str">
        <f t="shared" si="4"/>
        <v/>
      </c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33" t="str">
        <f t="shared" si="1"/>
        <v/>
      </c>
      <c r="D177" s="34" t="str">
        <f t="shared" si="5"/>
        <v/>
      </c>
      <c r="E177" s="34" t="str">
        <f t="shared" si="2"/>
        <v/>
      </c>
      <c r="F177" s="34" t="str">
        <f t="shared" si="3"/>
        <v/>
      </c>
      <c r="G177" s="34" t="str">
        <f t="shared" si="4"/>
        <v/>
      </c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33" t="str">
        <f t="shared" si="1"/>
        <v/>
      </c>
      <c r="D178" s="34" t="str">
        <f t="shared" si="5"/>
        <v/>
      </c>
      <c r="E178" s="34" t="str">
        <f t="shared" si="2"/>
        <v/>
      </c>
      <c r="F178" s="34" t="str">
        <f t="shared" si="3"/>
        <v/>
      </c>
      <c r="G178" s="34" t="str">
        <f t="shared" si="4"/>
        <v/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33" t="str">
        <f t="shared" si="1"/>
        <v/>
      </c>
      <c r="D179" s="34" t="str">
        <f t="shared" si="5"/>
        <v/>
      </c>
      <c r="E179" s="34" t="str">
        <f t="shared" si="2"/>
        <v/>
      </c>
      <c r="F179" s="34" t="str">
        <f t="shared" si="3"/>
        <v/>
      </c>
      <c r="G179" s="34" t="str">
        <f t="shared" si="4"/>
        <v/>
      </c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33" t="str">
        <f t="shared" si="1"/>
        <v/>
      </c>
      <c r="D180" s="34" t="str">
        <f t="shared" si="5"/>
        <v/>
      </c>
      <c r="E180" s="34" t="str">
        <f t="shared" si="2"/>
        <v/>
      </c>
      <c r="F180" s="34" t="str">
        <f t="shared" si="3"/>
        <v/>
      </c>
      <c r="G180" s="34" t="str">
        <f t="shared" si="4"/>
        <v/>
      </c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33" t="str">
        <f t="shared" si="1"/>
        <v/>
      </c>
      <c r="D181" s="34" t="str">
        <f t="shared" si="5"/>
        <v/>
      </c>
      <c r="E181" s="34" t="str">
        <f t="shared" si="2"/>
        <v/>
      </c>
      <c r="F181" s="34" t="str">
        <f t="shared" si="3"/>
        <v/>
      </c>
      <c r="G181" s="34" t="str">
        <f t="shared" si="4"/>
        <v/>
      </c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33" t="str">
        <f t="shared" si="1"/>
        <v/>
      </c>
      <c r="D182" s="34" t="str">
        <f t="shared" si="5"/>
        <v/>
      </c>
      <c r="E182" s="34" t="str">
        <f t="shared" si="2"/>
        <v/>
      </c>
      <c r="F182" s="34" t="str">
        <f t="shared" si="3"/>
        <v/>
      </c>
      <c r="G182" s="34" t="str">
        <f t="shared" si="4"/>
        <v/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33" t="str">
        <f t="shared" si="1"/>
        <v/>
      </c>
      <c r="D183" s="34" t="str">
        <f t="shared" si="5"/>
        <v/>
      </c>
      <c r="E183" s="34" t="str">
        <f t="shared" si="2"/>
        <v/>
      </c>
      <c r="F183" s="34" t="str">
        <f t="shared" si="3"/>
        <v/>
      </c>
      <c r="G183" s="34" t="str">
        <f t="shared" si="4"/>
        <v/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33" t="str">
        <f t="shared" si="1"/>
        <v/>
      </c>
      <c r="D184" s="34" t="str">
        <f t="shared" si="5"/>
        <v/>
      </c>
      <c r="E184" s="34" t="str">
        <f t="shared" si="2"/>
        <v/>
      </c>
      <c r="F184" s="34" t="str">
        <f t="shared" si="3"/>
        <v/>
      </c>
      <c r="G184" s="34" t="str">
        <f t="shared" si="4"/>
        <v/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33" t="str">
        <f t="shared" si="1"/>
        <v/>
      </c>
      <c r="D185" s="34" t="str">
        <f t="shared" si="5"/>
        <v/>
      </c>
      <c r="E185" s="34" t="str">
        <f t="shared" si="2"/>
        <v/>
      </c>
      <c r="F185" s="34" t="str">
        <f t="shared" si="3"/>
        <v/>
      </c>
      <c r="G185" s="34" t="str">
        <f t="shared" si="4"/>
        <v/>
      </c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33" t="str">
        <f t="shared" si="1"/>
        <v/>
      </c>
      <c r="D186" s="34" t="str">
        <f t="shared" si="5"/>
        <v/>
      </c>
      <c r="E186" s="34" t="str">
        <f t="shared" si="2"/>
        <v/>
      </c>
      <c r="F186" s="34" t="str">
        <f t="shared" si="3"/>
        <v/>
      </c>
      <c r="G186" s="34" t="str">
        <f t="shared" si="4"/>
        <v/>
      </c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33" t="str">
        <f t="shared" si="1"/>
        <v/>
      </c>
      <c r="D187" s="34" t="str">
        <f t="shared" si="5"/>
        <v/>
      </c>
      <c r="E187" s="34" t="str">
        <f t="shared" si="2"/>
        <v/>
      </c>
      <c r="F187" s="34" t="str">
        <f t="shared" si="3"/>
        <v/>
      </c>
      <c r="G187" s="34" t="str">
        <f t="shared" si="4"/>
        <v/>
      </c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33" t="str">
        <f t="shared" si="1"/>
        <v/>
      </c>
      <c r="D188" s="34" t="str">
        <f t="shared" si="5"/>
        <v/>
      </c>
      <c r="E188" s="34" t="str">
        <f t="shared" si="2"/>
        <v/>
      </c>
      <c r="F188" s="34" t="str">
        <f t="shared" si="3"/>
        <v/>
      </c>
      <c r="G188" s="34" t="str">
        <f t="shared" si="4"/>
        <v/>
      </c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33" t="str">
        <f t="shared" si="1"/>
        <v/>
      </c>
      <c r="D189" s="34" t="str">
        <f t="shared" si="5"/>
        <v/>
      </c>
      <c r="E189" s="34" t="str">
        <f t="shared" si="2"/>
        <v/>
      </c>
      <c r="F189" s="34" t="str">
        <f t="shared" si="3"/>
        <v/>
      </c>
      <c r="G189" s="34" t="str">
        <f t="shared" si="4"/>
        <v/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33" t="str">
        <f t="shared" si="1"/>
        <v/>
      </c>
      <c r="D190" s="34" t="str">
        <f t="shared" si="5"/>
        <v/>
      </c>
      <c r="E190" s="34" t="str">
        <f t="shared" si="2"/>
        <v/>
      </c>
      <c r="F190" s="34" t="str">
        <f t="shared" si="3"/>
        <v/>
      </c>
      <c r="G190" s="34" t="str">
        <f t="shared" si="4"/>
        <v/>
      </c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33" t="str">
        <f t="shared" si="1"/>
        <v/>
      </c>
      <c r="D191" s="34" t="str">
        <f t="shared" si="5"/>
        <v/>
      </c>
      <c r="E191" s="34" t="str">
        <f t="shared" si="2"/>
        <v/>
      </c>
      <c r="F191" s="34" t="str">
        <f t="shared" si="3"/>
        <v/>
      </c>
      <c r="G191" s="34" t="str">
        <f t="shared" si="4"/>
        <v/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33" t="str">
        <f t="shared" si="1"/>
        <v/>
      </c>
      <c r="D192" s="34" t="str">
        <f t="shared" si="5"/>
        <v/>
      </c>
      <c r="E192" s="34" t="str">
        <f t="shared" si="2"/>
        <v/>
      </c>
      <c r="F192" s="34" t="str">
        <f t="shared" si="3"/>
        <v/>
      </c>
      <c r="G192" s="34" t="str">
        <f t="shared" si="4"/>
        <v/>
      </c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33" t="str">
        <f t="shared" si="1"/>
        <v/>
      </c>
      <c r="D193" s="34" t="str">
        <f t="shared" si="5"/>
        <v/>
      </c>
      <c r="E193" s="34" t="str">
        <f t="shared" si="2"/>
        <v/>
      </c>
      <c r="F193" s="34" t="str">
        <f t="shared" si="3"/>
        <v/>
      </c>
      <c r="G193" s="34" t="str">
        <f t="shared" si="4"/>
        <v/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33" t="str">
        <f t="shared" si="1"/>
        <v/>
      </c>
      <c r="D194" s="34" t="str">
        <f t="shared" si="5"/>
        <v/>
      </c>
      <c r="E194" s="34" t="str">
        <f t="shared" si="2"/>
        <v/>
      </c>
      <c r="F194" s="34" t="str">
        <f t="shared" si="3"/>
        <v/>
      </c>
      <c r="G194" s="34" t="str">
        <f t="shared" si="4"/>
        <v/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33" t="str">
        <f t="shared" si="1"/>
        <v/>
      </c>
      <c r="D195" s="34" t="str">
        <f t="shared" si="5"/>
        <v/>
      </c>
      <c r="E195" s="34" t="str">
        <f t="shared" si="2"/>
        <v/>
      </c>
      <c r="F195" s="34" t="str">
        <f t="shared" si="3"/>
        <v/>
      </c>
      <c r="G195" s="34" t="str">
        <f t="shared" si="4"/>
        <v/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33" t="str">
        <f t="shared" si="1"/>
        <v/>
      </c>
      <c r="D196" s="34" t="str">
        <f t="shared" si="5"/>
        <v/>
      </c>
      <c r="E196" s="34" t="str">
        <f t="shared" si="2"/>
        <v/>
      </c>
      <c r="F196" s="34" t="str">
        <f t="shared" si="3"/>
        <v/>
      </c>
      <c r="G196" s="34" t="str">
        <f t="shared" si="4"/>
        <v/>
      </c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33" t="str">
        <f t="shared" si="1"/>
        <v/>
      </c>
      <c r="D197" s="34" t="str">
        <f t="shared" si="5"/>
        <v/>
      </c>
      <c r="E197" s="34" t="str">
        <f t="shared" si="2"/>
        <v/>
      </c>
      <c r="F197" s="34" t="str">
        <f t="shared" si="3"/>
        <v/>
      </c>
      <c r="G197" s="34" t="str">
        <f t="shared" si="4"/>
        <v/>
      </c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33" t="str">
        <f t="shared" si="1"/>
        <v/>
      </c>
      <c r="D198" s="34" t="str">
        <f t="shared" si="5"/>
        <v/>
      </c>
      <c r="E198" s="34" t="str">
        <f t="shared" si="2"/>
        <v/>
      </c>
      <c r="F198" s="34" t="str">
        <f t="shared" si="3"/>
        <v/>
      </c>
      <c r="G198" s="34" t="str">
        <f t="shared" si="4"/>
        <v/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33" t="str">
        <f t="shared" si="1"/>
        <v/>
      </c>
      <c r="D199" s="34" t="str">
        <f t="shared" si="5"/>
        <v/>
      </c>
      <c r="E199" s="34" t="str">
        <f t="shared" si="2"/>
        <v/>
      </c>
      <c r="F199" s="34" t="str">
        <f t="shared" si="3"/>
        <v/>
      </c>
      <c r="G199" s="34" t="str">
        <f t="shared" si="4"/>
        <v/>
      </c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33" t="str">
        <f t="shared" si="1"/>
        <v/>
      </c>
      <c r="D200" s="34" t="str">
        <f t="shared" si="5"/>
        <v/>
      </c>
      <c r="E200" s="34" t="str">
        <f t="shared" si="2"/>
        <v/>
      </c>
      <c r="F200" s="34" t="str">
        <f t="shared" si="3"/>
        <v/>
      </c>
      <c r="G200" s="34" t="str">
        <f t="shared" si="4"/>
        <v/>
      </c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33" t="str">
        <f t="shared" si="1"/>
        <v/>
      </c>
      <c r="D201" s="34" t="str">
        <f t="shared" si="5"/>
        <v/>
      </c>
      <c r="E201" s="34" t="str">
        <f t="shared" si="2"/>
        <v/>
      </c>
      <c r="F201" s="34" t="str">
        <f t="shared" si="3"/>
        <v/>
      </c>
      <c r="G201" s="34" t="str">
        <f t="shared" si="4"/>
        <v/>
      </c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33" t="str">
        <f t="shared" si="1"/>
        <v/>
      </c>
      <c r="D202" s="34" t="str">
        <f t="shared" si="5"/>
        <v/>
      </c>
      <c r="E202" s="34" t="str">
        <f t="shared" si="2"/>
        <v/>
      </c>
      <c r="F202" s="34" t="str">
        <f t="shared" si="3"/>
        <v/>
      </c>
      <c r="G202" s="34" t="str">
        <f t="shared" si="4"/>
        <v/>
      </c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33" t="str">
        <f t="shared" si="1"/>
        <v/>
      </c>
      <c r="D203" s="34" t="str">
        <f t="shared" si="5"/>
        <v/>
      </c>
      <c r="E203" s="34" t="str">
        <f t="shared" si="2"/>
        <v/>
      </c>
      <c r="F203" s="34" t="str">
        <f t="shared" si="3"/>
        <v/>
      </c>
      <c r="G203" s="34" t="str">
        <f t="shared" si="4"/>
        <v/>
      </c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33" t="str">
        <f t="shared" si="1"/>
        <v/>
      </c>
      <c r="D204" s="34" t="str">
        <f t="shared" si="5"/>
        <v/>
      </c>
      <c r="E204" s="34" t="str">
        <f t="shared" si="2"/>
        <v/>
      </c>
      <c r="F204" s="34" t="str">
        <f t="shared" si="3"/>
        <v/>
      </c>
      <c r="G204" s="34" t="str">
        <f t="shared" si="4"/>
        <v/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33" t="str">
        <f t="shared" si="1"/>
        <v/>
      </c>
      <c r="D205" s="34" t="str">
        <f t="shared" si="5"/>
        <v/>
      </c>
      <c r="E205" s="34" t="str">
        <f t="shared" si="2"/>
        <v/>
      </c>
      <c r="F205" s="34" t="str">
        <f t="shared" si="3"/>
        <v/>
      </c>
      <c r="G205" s="34" t="str">
        <f t="shared" si="4"/>
        <v/>
      </c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33" t="str">
        <f t="shared" si="1"/>
        <v/>
      </c>
      <c r="D206" s="34" t="str">
        <f t="shared" si="5"/>
        <v/>
      </c>
      <c r="E206" s="34" t="str">
        <f t="shared" si="2"/>
        <v/>
      </c>
      <c r="F206" s="34" t="str">
        <f t="shared" si="3"/>
        <v/>
      </c>
      <c r="G206" s="34" t="str">
        <f t="shared" si="4"/>
        <v/>
      </c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33" t="str">
        <f t="shared" si="1"/>
        <v/>
      </c>
      <c r="D207" s="34" t="str">
        <f t="shared" si="5"/>
        <v/>
      </c>
      <c r="E207" s="34" t="str">
        <f t="shared" si="2"/>
        <v/>
      </c>
      <c r="F207" s="34" t="str">
        <f t="shared" si="3"/>
        <v/>
      </c>
      <c r="G207" s="34" t="str">
        <f t="shared" si="4"/>
        <v/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33" t="str">
        <f t="shared" si="1"/>
        <v/>
      </c>
      <c r="D208" s="34" t="str">
        <f t="shared" si="5"/>
        <v/>
      </c>
      <c r="E208" s="34" t="str">
        <f t="shared" si="2"/>
        <v/>
      </c>
      <c r="F208" s="34" t="str">
        <f t="shared" si="3"/>
        <v/>
      </c>
      <c r="G208" s="34" t="str">
        <f t="shared" si="4"/>
        <v/>
      </c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33" t="str">
        <f t="shared" si="1"/>
        <v/>
      </c>
      <c r="D209" s="34" t="str">
        <f t="shared" si="5"/>
        <v/>
      </c>
      <c r="E209" s="34" t="str">
        <f t="shared" si="2"/>
        <v/>
      </c>
      <c r="F209" s="34" t="str">
        <f t="shared" si="3"/>
        <v/>
      </c>
      <c r="G209" s="34" t="str">
        <f t="shared" si="4"/>
        <v/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33" t="str">
        <f t="shared" si="1"/>
        <v/>
      </c>
      <c r="D210" s="34" t="str">
        <f t="shared" si="5"/>
        <v/>
      </c>
      <c r="E210" s="34" t="str">
        <f t="shared" si="2"/>
        <v/>
      </c>
      <c r="F210" s="34" t="str">
        <f t="shared" si="3"/>
        <v/>
      </c>
      <c r="G210" s="34" t="str">
        <f t="shared" si="4"/>
        <v/>
      </c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33" t="str">
        <f t="shared" si="1"/>
        <v/>
      </c>
      <c r="D211" s="34" t="str">
        <f t="shared" si="5"/>
        <v/>
      </c>
      <c r="E211" s="34" t="str">
        <f t="shared" si="2"/>
        <v/>
      </c>
      <c r="F211" s="34" t="str">
        <f t="shared" si="3"/>
        <v/>
      </c>
      <c r="G211" s="34" t="str">
        <f t="shared" si="4"/>
        <v/>
      </c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33" t="str">
        <f t="shared" si="1"/>
        <v/>
      </c>
      <c r="D212" s="34" t="str">
        <f t="shared" si="5"/>
        <v/>
      </c>
      <c r="E212" s="34" t="str">
        <f t="shared" si="2"/>
        <v/>
      </c>
      <c r="F212" s="34" t="str">
        <f t="shared" si="3"/>
        <v/>
      </c>
      <c r="G212" s="34" t="str">
        <f t="shared" si="4"/>
        <v/>
      </c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33" t="str">
        <f t="shared" si="1"/>
        <v/>
      </c>
      <c r="D213" s="34" t="str">
        <f t="shared" si="5"/>
        <v/>
      </c>
      <c r="E213" s="34" t="str">
        <f t="shared" si="2"/>
        <v/>
      </c>
      <c r="F213" s="34" t="str">
        <f t="shared" si="3"/>
        <v/>
      </c>
      <c r="G213" s="34" t="str">
        <f t="shared" si="4"/>
        <v/>
      </c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33" t="str">
        <f t="shared" si="1"/>
        <v/>
      </c>
      <c r="D214" s="34" t="str">
        <f t="shared" si="5"/>
        <v/>
      </c>
      <c r="E214" s="34" t="str">
        <f t="shared" si="2"/>
        <v/>
      </c>
      <c r="F214" s="34" t="str">
        <f t="shared" si="3"/>
        <v/>
      </c>
      <c r="G214" s="34" t="str">
        <f t="shared" si="4"/>
        <v/>
      </c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33" t="str">
        <f t="shared" si="1"/>
        <v/>
      </c>
      <c r="D215" s="34" t="str">
        <f t="shared" si="5"/>
        <v/>
      </c>
      <c r="E215" s="34" t="str">
        <f t="shared" si="2"/>
        <v/>
      </c>
      <c r="F215" s="34" t="str">
        <f t="shared" si="3"/>
        <v/>
      </c>
      <c r="G215" s="34" t="str">
        <f t="shared" si="4"/>
        <v/>
      </c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33" t="str">
        <f t="shared" si="1"/>
        <v/>
      </c>
      <c r="D216" s="34" t="str">
        <f t="shared" si="5"/>
        <v/>
      </c>
      <c r="E216" s="34" t="str">
        <f t="shared" si="2"/>
        <v/>
      </c>
      <c r="F216" s="34" t="str">
        <f t="shared" si="3"/>
        <v/>
      </c>
      <c r="G216" s="34" t="str">
        <f t="shared" si="4"/>
        <v/>
      </c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33" t="str">
        <f t="shared" si="1"/>
        <v/>
      </c>
      <c r="D217" s="34" t="str">
        <f t="shared" si="5"/>
        <v/>
      </c>
      <c r="E217" s="34" t="str">
        <f t="shared" si="2"/>
        <v/>
      </c>
      <c r="F217" s="34" t="str">
        <f t="shared" si="3"/>
        <v/>
      </c>
      <c r="G217" s="34" t="str">
        <f t="shared" si="4"/>
        <v/>
      </c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33" t="str">
        <f t="shared" si="1"/>
        <v/>
      </c>
      <c r="D218" s="34" t="str">
        <f t="shared" si="5"/>
        <v/>
      </c>
      <c r="E218" s="34" t="str">
        <f t="shared" si="2"/>
        <v/>
      </c>
      <c r="F218" s="34" t="str">
        <f t="shared" si="3"/>
        <v/>
      </c>
      <c r="G218" s="34" t="str">
        <f t="shared" si="4"/>
        <v/>
      </c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33" t="str">
        <f t="shared" si="1"/>
        <v/>
      </c>
      <c r="D219" s="34" t="str">
        <f t="shared" si="5"/>
        <v/>
      </c>
      <c r="E219" s="34" t="str">
        <f t="shared" si="2"/>
        <v/>
      </c>
      <c r="F219" s="34" t="str">
        <f t="shared" si="3"/>
        <v/>
      </c>
      <c r="G219" s="34" t="str">
        <f t="shared" si="4"/>
        <v/>
      </c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33" t="str">
        <f t="shared" si="1"/>
        <v/>
      </c>
      <c r="D220" s="34" t="str">
        <f t="shared" si="5"/>
        <v/>
      </c>
      <c r="E220" s="34" t="str">
        <f t="shared" si="2"/>
        <v/>
      </c>
      <c r="F220" s="34" t="str">
        <f t="shared" si="3"/>
        <v/>
      </c>
      <c r="G220" s="34" t="str">
        <f t="shared" si="4"/>
        <v/>
      </c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33" t="str">
        <f t="shared" si="1"/>
        <v/>
      </c>
      <c r="D221" s="34" t="str">
        <f t="shared" si="5"/>
        <v/>
      </c>
      <c r="E221" s="34" t="str">
        <f t="shared" si="2"/>
        <v/>
      </c>
      <c r="F221" s="34" t="str">
        <f t="shared" si="3"/>
        <v/>
      </c>
      <c r="G221" s="34" t="str">
        <f t="shared" si="4"/>
        <v/>
      </c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33" t="str">
        <f t="shared" si="1"/>
        <v/>
      </c>
      <c r="D222" s="34" t="str">
        <f t="shared" si="5"/>
        <v/>
      </c>
      <c r="E222" s="34" t="str">
        <f t="shared" si="2"/>
        <v/>
      </c>
      <c r="F222" s="34" t="str">
        <f t="shared" si="3"/>
        <v/>
      </c>
      <c r="G222" s="34" t="str">
        <f t="shared" si="4"/>
        <v/>
      </c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33" t="str">
        <f t="shared" si="1"/>
        <v/>
      </c>
      <c r="D223" s="34" t="str">
        <f t="shared" si="5"/>
        <v/>
      </c>
      <c r="E223" s="34" t="str">
        <f t="shared" si="2"/>
        <v/>
      </c>
      <c r="F223" s="34" t="str">
        <f t="shared" si="3"/>
        <v/>
      </c>
      <c r="G223" s="34" t="str">
        <f t="shared" si="4"/>
        <v/>
      </c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33" t="str">
        <f t="shared" si="1"/>
        <v/>
      </c>
      <c r="D224" s="34" t="str">
        <f t="shared" si="5"/>
        <v/>
      </c>
      <c r="E224" s="34" t="str">
        <f t="shared" si="2"/>
        <v/>
      </c>
      <c r="F224" s="34" t="str">
        <f t="shared" si="3"/>
        <v/>
      </c>
      <c r="G224" s="34" t="str">
        <f t="shared" si="4"/>
        <v/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33" t="str">
        <f t="shared" si="1"/>
        <v/>
      </c>
      <c r="D225" s="34" t="str">
        <f t="shared" si="5"/>
        <v/>
      </c>
      <c r="E225" s="34" t="str">
        <f t="shared" si="2"/>
        <v/>
      </c>
      <c r="F225" s="34" t="str">
        <f t="shared" si="3"/>
        <v/>
      </c>
      <c r="G225" s="34" t="str">
        <f t="shared" si="4"/>
        <v/>
      </c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33" t="str">
        <f t="shared" si="1"/>
        <v/>
      </c>
      <c r="D226" s="34" t="str">
        <f t="shared" si="5"/>
        <v/>
      </c>
      <c r="E226" s="34" t="str">
        <f t="shared" si="2"/>
        <v/>
      </c>
      <c r="F226" s="34" t="str">
        <f t="shared" si="3"/>
        <v/>
      </c>
      <c r="G226" s="34" t="str">
        <f t="shared" si="4"/>
        <v/>
      </c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33" t="str">
        <f t="shared" si="1"/>
        <v/>
      </c>
      <c r="D227" s="34" t="str">
        <f t="shared" si="5"/>
        <v/>
      </c>
      <c r="E227" s="34" t="str">
        <f t="shared" si="2"/>
        <v/>
      </c>
      <c r="F227" s="34" t="str">
        <f t="shared" si="3"/>
        <v/>
      </c>
      <c r="G227" s="34" t="str">
        <f t="shared" si="4"/>
        <v/>
      </c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33" t="str">
        <f t="shared" si="1"/>
        <v/>
      </c>
      <c r="D228" s="34" t="str">
        <f t="shared" si="5"/>
        <v/>
      </c>
      <c r="E228" s="34" t="str">
        <f t="shared" si="2"/>
        <v/>
      </c>
      <c r="F228" s="34" t="str">
        <f t="shared" si="3"/>
        <v/>
      </c>
      <c r="G228" s="34" t="str">
        <f t="shared" si="4"/>
        <v/>
      </c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33" t="str">
        <f t="shared" si="1"/>
        <v/>
      </c>
      <c r="D229" s="34" t="str">
        <f t="shared" si="5"/>
        <v/>
      </c>
      <c r="E229" s="34" t="str">
        <f t="shared" si="2"/>
        <v/>
      </c>
      <c r="F229" s="34" t="str">
        <f t="shared" si="3"/>
        <v/>
      </c>
      <c r="G229" s="34" t="str">
        <f t="shared" si="4"/>
        <v/>
      </c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33" t="str">
        <f t="shared" si="1"/>
        <v/>
      </c>
      <c r="D230" s="34" t="str">
        <f t="shared" si="5"/>
        <v/>
      </c>
      <c r="E230" s="34" t="str">
        <f t="shared" si="2"/>
        <v/>
      </c>
      <c r="F230" s="34" t="str">
        <f t="shared" si="3"/>
        <v/>
      </c>
      <c r="G230" s="34" t="str">
        <f t="shared" si="4"/>
        <v/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33" t="str">
        <f t="shared" si="1"/>
        <v/>
      </c>
      <c r="D231" s="34" t="str">
        <f t="shared" si="5"/>
        <v/>
      </c>
      <c r="E231" s="34" t="str">
        <f t="shared" si="2"/>
        <v/>
      </c>
      <c r="F231" s="34" t="str">
        <f t="shared" si="3"/>
        <v/>
      </c>
      <c r="G231" s="34" t="str">
        <f t="shared" si="4"/>
        <v/>
      </c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33" t="str">
        <f t="shared" si="1"/>
        <v/>
      </c>
      <c r="D232" s="34" t="str">
        <f t="shared" si="5"/>
        <v/>
      </c>
      <c r="E232" s="34" t="str">
        <f t="shared" si="2"/>
        <v/>
      </c>
      <c r="F232" s="34" t="str">
        <f t="shared" si="3"/>
        <v/>
      </c>
      <c r="G232" s="34" t="str">
        <f t="shared" si="4"/>
        <v/>
      </c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33" t="str">
        <f t="shared" si="1"/>
        <v/>
      </c>
      <c r="D233" s="34" t="str">
        <f t="shared" si="5"/>
        <v/>
      </c>
      <c r="E233" s="34" t="str">
        <f t="shared" si="2"/>
        <v/>
      </c>
      <c r="F233" s="34" t="str">
        <f t="shared" si="3"/>
        <v/>
      </c>
      <c r="G233" s="34" t="str">
        <f t="shared" si="4"/>
        <v/>
      </c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33" t="str">
        <f t="shared" si="1"/>
        <v/>
      </c>
      <c r="D234" s="34" t="str">
        <f t="shared" si="5"/>
        <v/>
      </c>
      <c r="E234" s="34" t="str">
        <f t="shared" si="2"/>
        <v/>
      </c>
      <c r="F234" s="34" t="str">
        <f t="shared" si="3"/>
        <v/>
      </c>
      <c r="G234" s="34" t="str">
        <f t="shared" si="4"/>
        <v/>
      </c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33" t="str">
        <f t="shared" si="1"/>
        <v/>
      </c>
      <c r="D235" s="34" t="str">
        <f t="shared" si="5"/>
        <v/>
      </c>
      <c r="E235" s="34" t="str">
        <f t="shared" si="2"/>
        <v/>
      </c>
      <c r="F235" s="34" t="str">
        <f t="shared" si="3"/>
        <v/>
      </c>
      <c r="G235" s="34" t="str">
        <f t="shared" si="4"/>
        <v/>
      </c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33" t="str">
        <f t="shared" si="1"/>
        <v/>
      </c>
      <c r="D236" s="34" t="str">
        <f t="shared" si="5"/>
        <v/>
      </c>
      <c r="E236" s="34" t="str">
        <f t="shared" si="2"/>
        <v/>
      </c>
      <c r="F236" s="34" t="str">
        <f t="shared" si="3"/>
        <v/>
      </c>
      <c r="G236" s="34" t="str">
        <f t="shared" si="4"/>
        <v/>
      </c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33" t="str">
        <f t="shared" si="1"/>
        <v/>
      </c>
      <c r="D237" s="34" t="str">
        <f t="shared" si="5"/>
        <v/>
      </c>
      <c r="E237" s="34" t="str">
        <f t="shared" si="2"/>
        <v/>
      </c>
      <c r="F237" s="34" t="str">
        <f t="shared" si="3"/>
        <v/>
      </c>
      <c r="G237" s="34" t="str">
        <f t="shared" si="4"/>
        <v/>
      </c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33" t="str">
        <f t="shared" si="1"/>
        <v/>
      </c>
      <c r="D238" s="34" t="str">
        <f t="shared" si="5"/>
        <v/>
      </c>
      <c r="E238" s="34" t="str">
        <f t="shared" si="2"/>
        <v/>
      </c>
      <c r="F238" s="34" t="str">
        <f t="shared" si="3"/>
        <v/>
      </c>
      <c r="G238" s="34" t="str">
        <f t="shared" si="4"/>
        <v/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33" t="str">
        <f t="shared" si="1"/>
        <v/>
      </c>
      <c r="D239" s="34" t="str">
        <f t="shared" si="5"/>
        <v/>
      </c>
      <c r="E239" s="34" t="str">
        <f t="shared" si="2"/>
        <v/>
      </c>
      <c r="F239" s="34" t="str">
        <f t="shared" si="3"/>
        <v/>
      </c>
      <c r="G239" s="34" t="str">
        <f t="shared" si="4"/>
        <v/>
      </c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33" t="str">
        <f t="shared" si="1"/>
        <v/>
      </c>
      <c r="D240" s="34" t="str">
        <f t="shared" si="5"/>
        <v/>
      </c>
      <c r="E240" s="34" t="str">
        <f t="shared" si="2"/>
        <v/>
      </c>
      <c r="F240" s="34" t="str">
        <f t="shared" si="3"/>
        <v/>
      </c>
      <c r="G240" s="34" t="str">
        <f t="shared" si="4"/>
        <v/>
      </c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33" t="str">
        <f t="shared" si="1"/>
        <v/>
      </c>
      <c r="D241" s="34" t="str">
        <f t="shared" si="5"/>
        <v/>
      </c>
      <c r="E241" s="34" t="str">
        <f t="shared" si="2"/>
        <v/>
      </c>
      <c r="F241" s="34" t="str">
        <f t="shared" si="3"/>
        <v/>
      </c>
      <c r="G241" s="34" t="str">
        <f t="shared" si="4"/>
        <v/>
      </c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33" t="str">
        <f t="shared" si="1"/>
        <v/>
      </c>
      <c r="D242" s="34" t="str">
        <f t="shared" si="5"/>
        <v/>
      </c>
      <c r="E242" s="34" t="str">
        <f t="shared" si="2"/>
        <v/>
      </c>
      <c r="F242" s="34" t="str">
        <f t="shared" si="3"/>
        <v/>
      </c>
      <c r="G242" s="34" t="str">
        <f t="shared" si="4"/>
        <v/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33" t="str">
        <f t="shared" si="1"/>
        <v/>
      </c>
      <c r="D243" s="34" t="str">
        <f t="shared" si="5"/>
        <v/>
      </c>
      <c r="E243" s="34" t="str">
        <f t="shared" si="2"/>
        <v/>
      </c>
      <c r="F243" s="34" t="str">
        <f t="shared" si="3"/>
        <v/>
      </c>
      <c r="G243" s="34" t="str">
        <f t="shared" si="4"/>
        <v/>
      </c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33" t="str">
        <f t="shared" si="1"/>
        <v/>
      </c>
      <c r="D244" s="34" t="str">
        <f t="shared" si="5"/>
        <v/>
      </c>
      <c r="E244" s="34" t="str">
        <f t="shared" si="2"/>
        <v/>
      </c>
      <c r="F244" s="34" t="str">
        <f t="shared" si="3"/>
        <v/>
      </c>
      <c r="G244" s="34" t="str">
        <f t="shared" si="4"/>
        <v/>
      </c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33" t="str">
        <f t="shared" si="1"/>
        <v/>
      </c>
      <c r="D245" s="34" t="str">
        <f t="shared" si="5"/>
        <v/>
      </c>
      <c r="E245" s="34" t="str">
        <f t="shared" si="2"/>
        <v/>
      </c>
      <c r="F245" s="34" t="str">
        <f t="shared" si="3"/>
        <v/>
      </c>
      <c r="G245" s="34" t="str">
        <f t="shared" si="4"/>
        <v/>
      </c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33" t="str">
        <f t="shared" si="1"/>
        <v/>
      </c>
      <c r="D246" s="34" t="str">
        <f t="shared" si="5"/>
        <v/>
      </c>
      <c r="E246" s="34" t="str">
        <f t="shared" si="2"/>
        <v/>
      </c>
      <c r="F246" s="34" t="str">
        <f t="shared" si="3"/>
        <v/>
      </c>
      <c r="G246" s="34" t="str">
        <f t="shared" si="4"/>
        <v/>
      </c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33" t="str">
        <f t="shared" si="1"/>
        <v/>
      </c>
      <c r="D247" s="34" t="str">
        <f t="shared" si="5"/>
        <v/>
      </c>
      <c r="E247" s="34" t="str">
        <f t="shared" si="2"/>
        <v/>
      </c>
      <c r="F247" s="34" t="str">
        <f t="shared" si="3"/>
        <v/>
      </c>
      <c r="G247" s="34" t="str">
        <f t="shared" si="4"/>
        <v/>
      </c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33" t="str">
        <f t="shared" si="1"/>
        <v/>
      </c>
      <c r="D248" s="34" t="str">
        <f t="shared" si="5"/>
        <v/>
      </c>
      <c r="E248" s="34" t="str">
        <f t="shared" si="2"/>
        <v/>
      </c>
      <c r="F248" s="34" t="str">
        <f t="shared" si="3"/>
        <v/>
      </c>
      <c r="G248" s="34" t="str">
        <f t="shared" si="4"/>
        <v/>
      </c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33" t="str">
        <f t="shared" si="1"/>
        <v/>
      </c>
      <c r="D249" s="34" t="str">
        <f t="shared" si="5"/>
        <v/>
      </c>
      <c r="E249" s="34" t="str">
        <f t="shared" si="2"/>
        <v/>
      </c>
      <c r="F249" s="34" t="str">
        <f t="shared" si="3"/>
        <v/>
      </c>
      <c r="G249" s="34" t="str">
        <f t="shared" si="4"/>
        <v/>
      </c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33" t="str">
        <f t="shared" si="1"/>
        <v/>
      </c>
      <c r="D250" s="34" t="str">
        <f t="shared" si="5"/>
        <v/>
      </c>
      <c r="E250" s="34" t="str">
        <f t="shared" si="2"/>
        <v/>
      </c>
      <c r="F250" s="34" t="str">
        <f t="shared" si="3"/>
        <v/>
      </c>
      <c r="G250" s="34" t="str">
        <f t="shared" si="4"/>
        <v/>
      </c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33" t="str">
        <f t="shared" si="1"/>
        <v/>
      </c>
      <c r="D251" s="34" t="str">
        <f t="shared" si="5"/>
        <v/>
      </c>
      <c r="E251" s="34" t="str">
        <f t="shared" si="2"/>
        <v/>
      </c>
      <c r="F251" s="34" t="str">
        <f t="shared" si="3"/>
        <v/>
      </c>
      <c r="G251" s="34" t="str">
        <f t="shared" si="4"/>
        <v/>
      </c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33" t="str">
        <f t="shared" si="1"/>
        <v/>
      </c>
      <c r="D252" s="34" t="str">
        <f t="shared" si="5"/>
        <v/>
      </c>
      <c r="E252" s="34" t="str">
        <f t="shared" si="2"/>
        <v/>
      </c>
      <c r="F252" s="34" t="str">
        <f t="shared" si="3"/>
        <v/>
      </c>
      <c r="G252" s="34" t="str">
        <f t="shared" si="4"/>
        <v/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33" t="str">
        <f t="shared" si="1"/>
        <v/>
      </c>
      <c r="D253" s="34" t="str">
        <f t="shared" si="5"/>
        <v/>
      </c>
      <c r="E253" s="34" t="str">
        <f t="shared" si="2"/>
        <v/>
      </c>
      <c r="F253" s="34" t="str">
        <f t="shared" si="3"/>
        <v/>
      </c>
      <c r="G253" s="34" t="str">
        <f t="shared" si="4"/>
        <v/>
      </c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33" t="str">
        <f t="shared" si="1"/>
        <v/>
      </c>
      <c r="D254" s="34" t="str">
        <f t="shared" si="5"/>
        <v/>
      </c>
      <c r="E254" s="34" t="str">
        <f t="shared" si="2"/>
        <v/>
      </c>
      <c r="F254" s="34" t="str">
        <f t="shared" si="3"/>
        <v/>
      </c>
      <c r="G254" s="34" t="str">
        <f t="shared" si="4"/>
        <v/>
      </c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33" t="str">
        <f t="shared" si="1"/>
        <v/>
      </c>
      <c r="D255" s="34" t="str">
        <f t="shared" si="5"/>
        <v/>
      </c>
      <c r="E255" s="34" t="str">
        <f t="shared" si="2"/>
        <v/>
      </c>
      <c r="F255" s="34" t="str">
        <f t="shared" si="3"/>
        <v/>
      </c>
      <c r="G255" s="34" t="str">
        <f t="shared" si="4"/>
        <v/>
      </c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33" t="str">
        <f t="shared" si="1"/>
        <v/>
      </c>
      <c r="D256" s="34" t="str">
        <f t="shared" si="5"/>
        <v/>
      </c>
      <c r="E256" s="34" t="str">
        <f t="shared" si="2"/>
        <v/>
      </c>
      <c r="F256" s="34" t="str">
        <f t="shared" si="3"/>
        <v/>
      </c>
      <c r="G256" s="34" t="str">
        <f t="shared" si="4"/>
        <v/>
      </c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33" t="str">
        <f t="shared" si="1"/>
        <v/>
      </c>
      <c r="D257" s="34" t="str">
        <f t="shared" si="5"/>
        <v/>
      </c>
      <c r="E257" s="34" t="str">
        <f t="shared" si="2"/>
        <v/>
      </c>
      <c r="F257" s="34" t="str">
        <f t="shared" si="3"/>
        <v/>
      </c>
      <c r="G257" s="34" t="str">
        <f t="shared" si="4"/>
        <v/>
      </c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33" t="str">
        <f t="shared" si="1"/>
        <v/>
      </c>
      <c r="D258" s="34" t="str">
        <f t="shared" si="5"/>
        <v/>
      </c>
      <c r="E258" s="34" t="str">
        <f t="shared" si="2"/>
        <v/>
      </c>
      <c r="F258" s="34" t="str">
        <f t="shared" si="3"/>
        <v/>
      </c>
      <c r="G258" s="34" t="str">
        <f t="shared" si="4"/>
        <v/>
      </c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33" t="str">
        <f t="shared" si="1"/>
        <v/>
      </c>
      <c r="D259" s="34" t="str">
        <f t="shared" si="5"/>
        <v/>
      </c>
      <c r="E259" s="34" t="str">
        <f t="shared" si="2"/>
        <v/>
      </c>
      <c r="F259" s="34" t="str">
        <f t="shared" si="3"/>
        <v/>
      </c>
      <c r="G259" s="34" t="str">
        <f t="shared" si="4"/>
        <v/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33" t="str">
        <f t="shared" si="1"/>
        <v/>
      </c>
      <c r="D260" s="34" t="str">
        <f t="shared" si="5"/>
        <v/>
      </c>
      <c r="E260" s="34" t="str">
        <f t="shared" si="2"/>
        <v/>
      </c>
      <c r="F260" s="34" t="str">
        <f t="shared" si="3"/>
        <v/>
      </c>
      <c r="G260" s="34" t="str">
        <f t="shared" si="4"/>
        <v/>
      </c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33" t="str">
        <f t="shared" si="1"/>
        <v/>
      </c>
      <c r="D261" s="34" t="str">
        <f t="shared" si="5"/>
        <v/>
      </c>
      <c r="E261" s="34" t="str">
        <f t="shared" si="2"/>
        <v/>
      </c>
      <c r="F261" s="34" t="str">
        <f t="shared" si="3"/>
        <v/>
      </c>
      <c r="G261" s="34" t="str">
        <f t="shared" si="4"/>
        <v/>
      </c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33" t="str">
        <f t="shared" si="1"/>
        <v/>
      </c>
      <c r="D262" s="34" t="str">
        <f t="shared" si="5"/>
        <v/>
      </c>
      <c r="E262" s="34" t="str">
        <f t="shared" si="2"/>
        <v/>
      </c>
      <c r="F262" s="34" t="str">
        <f t="shared" si="3"/>
        <v/>
      </c>
      <c r="G262" s="34" t="str">
        <f t="shared" si="4"/>
        <v/>
      </c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33" t="str">
        <f t="shared" si="1"/>
        <v/>
      </c>
      <c r="D263" s="34" t="str">
        <f t="shared" si="5"/>
        <v/>
      </c>
      <c r="E263" s="34" t="str">
        <f t="shared" si="2"/>
        <v/>
      </c>
      <c r="F263" s="34" t="str">
        <f t="shared" si="3"/>
        <v/>
      </c>
      <c r="G263" s="34" t="str">
        <f t="shared" si="4"/>
        <v/>
      </c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33" t="str">
        <f t="shared" si="1"/>
        <v/>
      </c>
      <c r="D264" s="34" t="str">
        <f t="shared" si="5"/>
        <v/>
      </c>
      <c r="E264" s="34" t="str">
        <f t="shared" si="2"/>
        <v/>
      </c>
      <c r="F264" s="34" t="str">
        <f t="shared" si="3"/>
        <v/>
      </c>
      <c r="G264" s="34" t="str">
        <f t="shared" si="4"/>
        <v/>
      </c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33" t="str">
        <f t="shared" si="1"/>
        <v/>
      </c>
      <c r="D265" s="34" t="str">
        <f t="shared" si="5"/>
        <v/>
      </c>
      <c r="E265" s="34" t="str">
        <f t="shared" si="2"/>
        <v/>
      </c>
      <c r="F265" s="34" t="str">
        <f t="shared" si="3"/>
        <v/>
      </c>
      <c r="G265" s="34" t="str">
        <f t="shared" si="4"/>
        <v/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33" t="str">
        <f t="shared" si="1"/>
        <v/>
      </c>
      <c r="D266" s="34" t="str">
        <f t="shared" si="5"/>
        <v/>
      </c>
      <c r="E266" s="34" t="str">
        <f t="shared" si="2"/>
        <v/>
      </c>
      <c r="F266" s="34" t="str">
        <f t="shared" si="3"/>
        <v/>
      </c>
      <c r="G266" s="34" t="str">
        <f t="shared" si="4"/>
        <v/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33" t="str">
        <f t="shared" si="1"/>
        <v/>
      </c>
      <c r="D267" s="34" t="str">
        <f t="shared" si="5"/>
        <v/>
      </c>
      <c r="E267" s="34" t="str">
        <f t="shared" si="2"/>
        <v/>
      </c>
      <c r="F267" s="34" t="str">
        <f t="shared" si="3"/>
        <v/>
      </c>
      <c r="G267" s="34" t="str">
        <f t="shared" si="4"/>
        <v/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33" t="str">
        <f t="shared" si="1"/>
        <v/>
      </c>
      <c r="D268" s="34" t="str">
        <f t="shared" si="5"/>
        <v/>
      </c>
      <c r="E268" s="34" t="str">
        <f t="shared" si="2"/>
        <v/>
      </c>
      <c r="F268" s="34" t="str">
        <f t="shared" si="3"/>
        <v/>
      </c>
      <c r="G268" s="34" t="str">
        <f t="shared" si="4"/>
        <v/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33" t="str">
        <f t="shared" si="1"/>
        <v/>
      </c>
      <c r="D269" s="34" t="str">
        <f t="shared" si="5"/>
        <v/>
      </c>
      <c r="E269" s="34" t="str">
        <f t="shared" si="2"/>
        <v/>
      </c>
      <c r="F269" s="34" t="str">
        <f t="shared" si="3"/>
        <v/>
      </c>
      <c r="G269" s="34" t="str">
        <f t="shared" si="4"/>
        <v/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33" t="str">
        <f t="shared" si="1"/>
        <v/>
      </c>
      <c r="D270" s="34" t="str">
        <f t="shared" si="5"/>
        <v/>
      </c>
      <c r="E270" s="34" t="str">
        <f t="shared" si="2"/>
        <v/>
      </c>
      <c r="F270" s="34" t="str">
        <f t="shared" si="3"/>
        <v/>
      </c>
      <c r="G270" s="34" t="str">
        <f t="shared" si="4"/>
        <v/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33" t="str">
        <f t="shared" si="1"/>
        <v/>
      </c>
      <c r="D271" s="34" t="str">
        <f t="shared" si="5"/>
        <v/>
      </c>
      <c r="E271" s="34" t="str">
        <f t="shared" si="2"/>
        <v/>
      </c>
      <c r="F271" s="34" t="str">
        <f t="shared" si="3"/>
        <v/>
      </c>
      <c r="G271" s="34" t="str">
        <f t="shared" si="4"/>
        <v/>
      </c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33" t="str">
        <f t="shared" si="1"/>
        <v/>
      </c>
      <c r="D272" s="34" t="str">
        <f t="shared" si="5"/>
        <v/>
      </c>
      <c r="E272" s="34" t="str">
        <f t="shared" si="2"/>
        <v/>
      </c>
      <c r="F272" s="34" t="str">
        <f t="shared" si="3"/>
        <v/>
      </c>
      <c r="G272" s="34" t="str">
        <f t="shared" si="4"/>
        <v/>
      </c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33" t="str">
        <f t="shared" si="1"/>
        <v/>
      </c>
      <c r="D273" s="34" t="str">
        <f t="shared" si="5"/>
        <v/>
      </c>
      <c r="E273" s="34" t="str">
        <f t="shared" si="2"/>
        <v/>
      </c>
      <c r="F273" s="34" t="str">
        <f t="shared" si="3"/>
        <v/>
      </c>
      <c r="G273" s="34" t="str">
        <f t="shared" si="4"/>
        <v/>
      </c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33" t="str">
        <f t="shared" si="1"/>
        <v/>
      </c>
      <c r="D274" s="34" t="str">
        <f t="shared" si="5"/>
        <v/>
      </c>
      <c r="E274" s="34" t="str">
        <f t="shared" si="2"/>
        <v/>
      </c>
      <c r="F274" s="34" t="str">
        <f t="shared" si="3"/>
        <v/>
      </c>
      <c r="G274" s="34" t="str">
        <f t="shared" si="4"/>
        <v/>
      </c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33" t="str">
        <f t="shared" si="1"/>
        <v/>
      </c>
      <c r="D275" s="34" t="str">
        <f t="shared" si="5"/>
        <v/>
      </c>
      <c r="E275" s="34" t="str">
        <f t="shared" si="2"/>
        <v/>
      </c>
      <c r="F275" s="34" t="str">
        <f t="shared" si="3"/>
        <v/>
      </c>
      <c r="G275" s="34" t="str">
        <f t="shared" si="4"/>
        <v/>
      </c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33" t="str">
        <f t="shared" si="1"/>
        <v/>
      </c>
      <c r="D276" s="34" t="str">
        <f t="shared" si="5"/>
        <v/>
      </c>
      <c r="E276" s="34" t="str">
        <f t="shared" si="2"/>
        <v/>
      </c>
      <c r="F276" s="34" t="str">
        <f t="shared" si="3"/>
        <v/>
      </c>
      <c r="G276" s="34" t="str">
        <f t="shared" si="4"/>
        <v/>
      </c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33" t="str">
        <f t="shared" si="1"/>
        <v/>
      </c>
      <c r="D277" s="34" t="str">
        <f t="shared" si="5"/>
        <v/>
      </c>
      <c r="E277" s="34" t="str">
        <f t="shared" si="2"/>
        <v/>
      </c>
      <c r="F277" s="34" t="str">
        <f t="shared" si="3"/>
        <v/>
      </c>
      <c r="G277" s="34" t="str">
        <f t="shared" si="4"/>
        <v/>
      </c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33" t="str">
        <f t="shared" si="1"/>
        <v/>
      </c>
      <c r="D278" s="34" t="str">
        <f t="shared" si="5"/>
        <v/>
      </c>
      <c r="E278" s="34" t="str">
        <f t="shared" si="2"/>
        <v/>
      </c>
      <c r="F278" s="34" t="str">
        <f t="shared" si="3"/>
        <v/>
      </c>
      <c r="G278" s="34" t="str">
        <f t="shared" si="4"/>
        <v/>
      </c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33" t="str">
        <f t="shared" si="1"/>
        <v/>
      </c>
      <c r="D279" s="34" t="str">
        <f t="shared" si="5"/>
        <v/>
      </c>
      <c r="E279" s="34" t="str">
        <f t="shared" si="2"/>
        <v/>
      </c>
      <c r="F279" s="34" t="str">
        <f t="shared" si="3"/>
        <v/>
      </c>
      <c r="G279" s="34" t="str">
        <f t="shared" si="4"/>
        <v/>
      </c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33" t="str">
        <f t="shared" si="1"/>
        <v/>
      </c>
      <c r="D280" s="34" t="str">
        <f t="shared" si="5"/>
        <v/>
      </c>
      <c r="E280" s="34" t="str">
        <f t="shared" si="2"/>
        <v/>
      </c>
      <c r="F280" s="34" t="str">
        <f t="shared" si="3"/>
        <v/>
      </c>
      <c r="G280" s="34" t="str">
        <f t="shared" si="4"/>
        <v/>
      </c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33" t="str">
        <f t="shared" si="1"/>
        <v/>
      </c>
      <c r="D281" s="34" t="str">
        <f t="shared" si="5"/>
        <v/>
      </c>
      <c r="E281" s="34" t="str">
        <f t="shared" si="2"/>
        <v/>
      </c>
      <c r="F281" s="34" t="str">
        <f t="shared" si="3"/>
        <v/>
      </c>
      <c r="G281" s="34" t="str">
        <f t="shared" si="4"/>
        <v/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33" t="str">
        <f t="shared" si="1"/>
        <v/>
      </c>
      <c r="D282" s="34" t="str">
        <f t="shared" si="5"/>
        <v/>
      </c>
      <c r="E282" s="34" t="str">
        <f t="shared" si="2"/>
        <v/>
      </c>
      <c r="F282" s="34" t="str">
        <f t="shared" si="3"/>
        <v/>
      </c>
      <c r="G282" s="34" t="str">
        <f t="shared" si="4"/>
        <v/>
      </c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33" t="str">
        <f t="shared" si="1"/>
        <v/>
      </c>
      <c r="D283" s="34" t="str">
        <f t="shared" si="5"/>
        <v/>
      </c>
      <c r="E283" s="34" t="str">
        <f t="shared" si="2"/>
        <v/>
      </c>
      <c r="F283" s="34" t="str">
        <f t="shared" si="3"/>
        <v/>
      </c>
      <c r="G283" s="34" t="str">
        <f t="shared" si="4"/>
        <v/>
      </c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33" t="str">
        <f t="shared" si="1"/>
        <v/>
      </c>
      <c r="D284" s="34" t="str">
        <f t="shared" si="5"/>
        <v/>
      </c>
      <c r="E284" s="34" t="str">
        <f t="shared" si="2"/>
        <v/>
      </c>
      <c r="F284" s="34" t="str">
        <f t="shared" si="3"/>
        <v/>
      </c>
      <c r="G284" s="34" t="str">
        <f t="shared" si="4"/>
        <v/>
      </c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33" t="str">
        <f t="shared" si="1"/>
        <v/>
      </c>
      <c r="D285" s="34" t="str">
        <f t="shared" si="5"/>
        <v/>
      </c>
      <c r="E285" s="34" t="str">
        <f t="shared" si="2"/>
        <v/>
      </c>
      <c r="F285" s="34" t="str">
        <f t="shared" si="3"/>
        <v/>
      </c>
      <c r="G285" s="34" t="str">
        <f t="shared" si="4"/>
        <v/>
      </c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33" t="str">
        <f t="shared" si="1"/>
        <v/>
      </c>
      <c r="D286" s="34" t="str">
        <f t="shared" si="5"/>
        <v/>
      </c>
      <c r="E286" s="34" t="str">
        <f t="shared" si="2"/>
        <v/>
      </c>
      <c r="F286" s="34" t="str">
        <f t="shared" si="3"/>
        <v/>
      </c>
      <c r="G286" s="34" t="str">
        <f t="shared" si="4"/>
        <v/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33" t="str">
        <f t="shared" si="1"/>
        <v/>
      </c>
      <c r="D287" s="34" t="str">
        <f t="shared" si="5"/>
        <v/>
      </c>
      <c r="E287" s="34" t="str">
        <f t="shared" si="2"/>
        <v/>
      </c>
      <c r="F287" s="34" t="str">
        <f t="shared" si="3"/>
        <v/>
      </c>
      <c r="G287" s="34" t="str">
        <f t="shared" si="4"/>
        <v/>
      </c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33" t="str">
        <f t="shared" si="1"/>
        <v/>
      </c>
      <c r="D288" s="34" t="str">
        <f t="shared" si="5"/>
        <v/>
      </c>
      <c r="E288" s="34" t="str">
        <f t="shared" si="2"/>
        <v/>
      </c>
      <c r="F288" s="34" t="str">
        <f t="shared" si="3"/>
        <v/>
      </c>
      <c r="G288" s="34" t="str">
        <f t="shared" si="4"/>
        <v/>
      </c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33" t="str">
        <f t="shared" si="1"/>
        <v/>
      </c>
      <c r="D289" s="34" t="str">
        <f t="shared" si="5"/>
        <v/>
      </c>
      <c r="E289" s="34" t="str">
        <f t="shared" si="2"/>
        <v/>
      </c>
      <c r="F289" s="34" t="str">
        <f t="shared" si="3"/>
        <v/>
      </c>
      <c r="G289" s="34" t="str">
        <f t="shared" si="4"/>
        <v/>
      </c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33" t="str">
        <f t="shared" si="1"/>
        <v/>
      </c>
      <c r="D290" s="34" t="str">
        <f t="shared" si="5"/>
        <v/>
      </c>
      <c r="E290" s="34" t="str">
        <f t="shared" si="2"/>
        <v/>
      </c>
      <c r="F290" s="34" t="str">
        <f t="shared" si="3"/>
        <v/>
      </c>
      <c r="G290" s="34" t="str">
        <f t="shared" si="4"/>
        <v/>
      </c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33" t="str">
        <f t="shared" si="1"/>
        <v/>
      </c>
      <c r="D291" s="34" t="str">
        <f t="shared" si="5"/>
        <v/>
      </c>
      <c r="E291" s="34" t="str">
        <f t="shared" si="2"/>
        <v/>
      </c>
      <c r="F291" s="34" t="str">
        <f t="shared" si="3"/>
        <v/>
      </c>
      <c r="G291" s="34" t="str">
        <f t="shared" si="4"/>
        <v/>
      </c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33" t="str">
        <f t="shared" si="1"/>
        <v/>
      </c>
      <c r="D292" s="34" t="str">
        <f t="shared" si="5"/>
        <v/>
      </c>
      <c r="E292" s="34" t="str">
        <f t="shared" si="2"/>
        <v/>
      </c>
      <c r="F292" s="34" t="str">
        <f t="shared" si="3"/>
        <v/>
      </c>
      <c r="G292" s="34" t="str">
        <f t="shared" si="4"/>
        <v/>
      </c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33" t="str">
        <f t="shared" si="1"/>
        <v/>
      </c>
      <c r="D293" s="34" t="str">
        <f t="shared" si="5"/>
        <v/>
      </c>
      <c r="E293" s="34" t="str">
        <f t="shared" si="2"/>
        <v/>
      </c>
      <c r="F293" s="34" t="str">
        <f t="shared" si="3"/>
        <v/>
      </c>
      <c r="G293" s="34" t="str">
        <f t="shared" si="4"/>
        <v/>
      </c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33" t="str">
        <f t="shared" si="1"/>
        <v/>
      </c>
      <c r="D294" s="34" t="str">
        <f t="shared" si="5"/>
        <v/>
      </c>
      <c r="E294" s="34" t="str">
        <f t="shared" si="2"/>
        <v/>
      </c>
      <c r="F294" s="34" t="str">
        <f t="shared" si="3"/>
        <v/>
      </c>
      <c r="G294" s="34" t="str">
        <f t="shared" si="4"/>
        <v/>
      </c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33" t="str">
        <f t="shared" si="1"/>
        <v/>
      </c>
      <c r="D295" s="34" t="str">
        <f t="shared" si="5"/>
        <v/>
      </c>
      <c r="E295" s="34" t="str">
        <f t="shared" si="2"/>
        <v/>
      </c>
      <c r="F295" s="34" t="str">
        <f t="shared" si="3"/>
        <v/>
      </c>
      <c r="G295" s="34" t="str">
        <f t="shared" si="4"/>
        <v/>
      </c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33" t="str">
        <f t="shared" si="1"/>
        <v/>
      </c>
      <c r="D296" s="34" t="str">
        <f t="shared" si="5"/>
        <v/>
      </c>
      <c r="E296" s="34" t="str">
        <f t="shared" si="2"/>
        <v/>
      </c>
      <c r="F296" s="34" t="str">
        <f t="shared" si="3"/>
        <v/>
      </c>
      <c r="G296" s="34" t="str">
        <f t="shared" si="4"/>
        <v/>
      </c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33" t="str">
        <f t="shared" si="1"/>
        <v/>
      </c>
      <c r="D297" s="34" t="str">
        <f t="shared" si="5"/>
        <v/>
      </c>
      <c r="E297" s="34" t="str">
        <f t="shared" si="2"/>
        <v/>
      </c>
      <c r="F297" s="34" t="str">
        <f t="shared" si="3"/>
        <v/>
      </c>
      <c r="G297" s="34" t="str">
        <f t="shared" si="4"/>
        <v/>
      </c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33" t="str">
        <f t="shared" si="1"/>
        <v/>
      </c>
      <c r="D298" s="34" t="str">
        <f t="shared" si="5"/>
        <v/>
      </c>
      <c r="E298" s="34" t="str">
        <f t="shared" si="2"/>
        <v/>
      </c>
      <c r="F298" s="34" t="str">
        <f t="shared" si="3"/>
        <v/>
      </c>
      <c r="G298" s="34" t="str">
        <f t="shared" si="4"/>
        <v/>
      </c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33" t="str">
        <f t="shared" si="1"/>
        <v/>
      </c>
      <c r="D299" s="34" t="str">
        <f t="shared" si="5"/>
        <v/>
      </c>
      <c r="E299" s="34" t="str">
        <f t="shared" si="2"/>
        <v/>
      </c>
      <c r="F299" s="34" t="str">
        <f t="shared" si="3"/>
        <v/>
      </c>
      <c r="G299" s="34" t="str">
        <f t="shared" si="4"/>
        <v/>
      </c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33" t="str">
        <f t="shared" si="1"/>
        <v/>
      </c>
      <c r="D300" s="34" t="str">
        <f t="shared" si="5"/>
        <v/>
      </c>
      <c r="E300" s="34" t="str">
        <f t="shared" si="2"/>
        <v/>
      </c>
      <c r="F300" s="34" t="str">
        <f t="shared" si="3"/>
        <v/>
      </c>
      <c r="G300" s="34" t="str">
        <f t="shared" si="4"/>
        <v/>
      </c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33" t="str">
        <f t="shared" si="1"/>
        <v/>
      </c>
      <c r="D301" s="34" t="str">
        <f t="shared" si="5"/>
        <v/>
      </c>
      <c r="E301" s="34" t="str">
        <f t="shared" si="2"/>
        <v/>
      </c>
      <c r="F301" s="34" t="str">
        <f t="shared" si="3"/>
        <v/>
      </c>
      <c r="G301" s="34" t="str">
        <f t="shared" si="4"/>
        <v/>
      </c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33" t="str">
        <f t="shared" si="1"/>
        <v/>
      </c>
      <c r="D302" s="34" t="str">
        <f t="shared" si="5"/>
        <v/>
      </c>
      <c r="E302" s="34" t="str">
        <f t="shared" si="2"/>
        <v/>
      </c>
      <c r="F302" s="34" t="str">
        <f t="shared" si="3"/>
        <v/>
      </c>
      <c r="G302" s="34" t="str">
        <f t="shared" si="4"/>
        <v/>
      </c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33" t="str">
        <f t="shared" si="1"/>
        <v/>
      </c>
      <c r="D303" s="34" t="str">
        <f t="shared" si="5"/>
        <v/>
      </c>
      <c r="E303" s="34" t="str">
        <f t="shared" si="2"/>
        <v/>
      </c>
      <c r="F303" s="34" t="str">
        <f t="shared" si="3"/>
        <v/>
      </c>
      <c r="G303" s="34" t="str">
        <f t="shared" si="4"/>
        <v/>
      </c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33" t="str">
        <f t="shared" si="1"/>
        <v/>
      </c>
      <c r="D304" s="34" t="str">
        <f t="shared" si="5"/>
        <v/>
      </c>
      <c r="E304" s="34" t="str">
        <f t="shared" si="2"/>
        <v/>
      </c>
      <c r="F304" s="34" t="str">
        <f t="shared" si="3"/>
        <v/>
      </c>
      <c r="G304" s="34" t="str">
        <f t="shared" si="4"/>
        <v/>
      </c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33" t="str">
        <f t="shared" si="1"/>
        <v/>
      </c>
      <c r="D305" s="34" t="str">
        <f t="shared" si="5"/>
        <v/>
      </c>
      <c r="E305" s="34" t="str">
        <f t="shared" si="2"/>
        <v/>
      </c>
      <c r="F305" s="34" t="str">
        <f t="shared" si="3"/>
        <v/>
      </c>
      <c r="G305" s="34" t="str">
        <f t="shared" si="4"/>
        <v/>
      </c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33" t="str">
        <f t="shared" si="1"/>
        <v/>
      </c>
      <c r="D306" s="34" t="str">
        <f t="shared" si="5"/>
        <v/>
      </c>
      <c r="E306" s="34" t="str">
        <f t="shared" si="2"/>
        <v/>
      </c>
      <c r="F306" s="34" t="str">
        <f t="shared" si="3"/>
        <v/>
      </c>
      <c r="G306" s="34" t="str">
        <f t="shared" si="4"/>
        <v/>
      </c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33" t="str">
        <f t="shared" si="1"/>
        <v/>
      </c>
      <c r="D307" s="34" t="str">
        <f t="shared" si="5"/>
        <v/>
      </c>
      <c r="E307" s="34" t="str">
        <f t="shared" si="2"/>
        <v/>
      </c>
      <c r="F307" s="34" t="str">
        <f t="shared" si="3"/>
        <v/>
      </c>
      <c r="G307" s="34" t="str">
        <f t="shared" si="4"/>
        <v/>
      </c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33" t="str">
        <f t="shared" si="1"/>
        <v/>
      </c>
      <c r="D308" s="34" t="str">
        <f t="shared" si="5"/>
        <v/>
      </c>
      <c r="E308" s="34" t="str">
        <f t="shared" si="2"/>
        <v/>
      </c>
      <c r="F308" s="34" t="str">
        <f t="shared" si="3"/>
        <v/>
      </c>
      <c r="G308" s="34" t="str">
        <f t="shared" si="4"/>
        <v/>
      </c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33" t="str">
        <f t="shared" si="1"/>
        <v/>
      </c>
      <c r="D309" s="34" t="str">
        <f t="shared" si="5"/>
        <v/>
      </c>
      <c r="E309" s="34" t="str">
        <f t="shared" si="2"/>
        <v/>
      </c>
      <c r="F309" s="34" t="str">
        <f t="shared" si="3"/>
        <v/>
      </c>
      <c r="G309" s="34" t="str">
        <f t="shared" si="4"/>
        <v/>
      </c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33" t="str">
        <f t="shared" si="1"/>
        <v/>
      </c>
      <c r="D310" s="34" t="str">
        <f t="shared" si="5"/>
        <v/>
      </c>
      <c r="E310" s="34" t="str">
        <f t="shared" si="2"/>
        <v/>
      </c>
      <c r="F310" s="34" t="str">
        <f t="shared" si="3"/>
        <v/>
      </c>
      <c r="G310" s="34" t="str">
        <f t="shared" si="4"/>
        <v/>
      </c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33" t="str">
        <f t="shared" si="1"/>
        <v/>
      </c>
      <c r="D311" s="34" t="str">
        <f t="shared" si="5"/>
        <v/>
      </c>
      <c r="E311" s="34" t="str">
        <f t="shared" si="2"/>
        <v/>
      </c>
      <c r="F311" s="34" t="str">
        <f t="shared" si="3"/>
        <v/>
      </c>
      <c r="G311" s="34" t="str">
        <f t="shared" si="4"/>
        <v/>
      </c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33" t="str">
        <f t="shared" si="1"/>
        <v/>
      </c>
      <c r="D312" s="34" t="str">
        <f t="shared" si="5"/>
        <v/>
      </c>
      <c r="E312" s="34" t="str">
        <f t="shared" si="2"/>
        <v/>
      </c>
      <c r="F312" s="34" t="str">
        <f t="shared" si="3"/>
        <v/>
      </c>
      <c r="G312" s="34" t="str">
        <f t="shared" si="4"/>
        <v/>
      </c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33" t="str">
        <f t="shared" si="1"/>
        <v/>
      </c>
      <c r="D313" s="34" t="str">
        <f t="shared" si="5"/>
        <v/>
      </c>
      <c r="E313" s="34" t="str">
        <f t="shared" si="2"/>
        <v/>
      </c>
      <c r="F313" s="34" t="str">
        <f t="shared" si="3"/>
        <v/>
      </c>
      <c r="G313" s="34" t="str">
        <f t="shared" si="4"/>
        <v/>
      </c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33" t="str">
        <f t="shared" si="1"/>
        <v/>
      </c>
      <c r="D314" s="34" t="str">
        <f t="shared" si="5"/>
        <v/>
      </c>
      <c r="E314" s="34" t="str">
        <f t="shared" si="2"/>
        <v/>
      </c>
      <c r="F314" s="34" t="str">
        <f t="shared" si="3"/>
        <v/>
      </c>
      <c r="G314" s="34" t="str">
        <f t="shared" si="4"/>
        <v/>
      </c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33" t="str">
        <f t="shared" si="1"/>
        <v/>
      </c>
      <c r="D315" s="34" t="str">
        <f t="shared" si="5"/>
        <v/>
      </c>
      <c r="E315" s="34" t="str">
        <f t="shared" si="2"/>
        <v/>
      </c>
      <c r="F315" s="34" t="str">
        <f t="shared" si="3"/>
        <v/>
      </c>
      <c r="G315" s="34" t="str">
        <f t="shared" si="4"/>
        <v/>
      </c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33" t="str">
        <f t="shared" si="1"/>
        <v/>
      </c>
      <c r="D316" s="34" t="str">
        <f t="shared" si="5"/>
        <v/>
      </c>
      <c r="E316" s="34" t="str">
        <f t="shared" si="2"/>
        <v/>
      </c>
      <c r="F316" s="34" t="str">
        <f t="shared" si="3"/>
        <v/>
      </c>
      <c r="G316" s="34" t="str">
        <f t="shared" si="4"/>
        <v/>
      </c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33" t="str">
        <f t="shared" si="1"/>
        <v/>
      </c>
      <c r="D317" s="34" t="str">
        <f t="shared" si="5"/>
        <v/>
      </c>
      <c r="E317" s="34" t="str">
        <f t="shared" si="2"/>
        <v/>
      </c>
      <c r="F317" s="34" t="str">
        <f t="shared" si="3"/>
        <v/>
      </c>
      <c r="G317" s="34" t="str">
        <f t="shared" si="4"/>
        <v/>
      </c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33" t="str">
        <f t="shared" si="1"/>
        <v/>
      </c>
      <c r="D318" s="34" t="str">
        <f t="shared" si="5"/>
        <v/>
      </c>
      <c r="E318" s="34" t="str">
        <f t="shared" si="2"/>
        <v/>
      </c>
      <c r="F318" s="34" t="str">
        <f t="shared" si="3"/>
        <v/>
      </c>
      <c r="G318" s="34" t="str">
        <f t="shared" si="4"/>
        <v/>
      </c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33" t="str">
        <f t="shared" si="1"/>
        <v/>
      </c>
      <c r="D319" s="34" t="str">
        <f t="shared" si="5"/>
        <v/>
      </c>
      <c r="E319" s="34" t="str">
        <f t="shared" si="2"/>
        <v/>
      </c>
      <c r="F319" s="34" t="str">
        <f t="shared" si="3"/>
        <v/>
      </c>
      <c r="G319" s="34" t="str">
        <f t="shared" si="4"/>
        <v/>
      </c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33" t="str">
        <f t="shared" si="1"/>
        <v/>
      </c>
      <c r="D320" s="34" t="str">
        <f t="shared" si="5"/>
        <v/>
      </c>
      <c r="E320" s="34" t="str">
        <f t="shared" si="2"/>
        <v/>
      </c>
      <c r="F320" s="34" t="str">
        <f t="shared" si="3"/>
        <v/>
      </c>
      <c r="G320" s="34" t="str">
        <f t="shared" si="4"/>
        <v/>
      </c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33" t="str">
        <f t="shared" si="1"/>
        <v/>
      </c>
      <c r="D321" s="34" t="str">
        <f t="shared" si="5"/>
        <v/>
      </c>
      <c r="E321" s="34" t="str">
        <f t="shared" si="2"/>
        <v/>
      </c>
      <c r="F321" s="34" t="str">
        <f t="shared" si="3"/>
        <v/>
      </c>
      <c r="G321" s="34" t="str">
        <f t="shared" si="4"/>
        <v/>
      </c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33" t="str">
        <f t="shared" si="1"/>
        <v/>
      </c>
      <c r="D322" s="34" t="str">
        <f t="shared" si="5"/>
        <v/>
      </c>
      <c r="E322" s="34" t="str">
        <f t="shared" si="2"/>
        <v/>
      </c>
      <c r="F322" s="34" t="str">
        <f t="shared" si="3"/>
        <v/>
      </c>
      <c r="G322" s="34" t="str">
        <f t="shared" si="4"/>
        <v/>
      </c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33" t="str">
        <f t="shared" si="1"/>
        <v/>
      </c>
      <c r="D323" s="34" t="str">
        <f t="shared" si="5"/>
        <v/>
      </c>
      <c r="E323" s="34" t="str">
        <f t="shared" si="2"/>
        <v/>
      </c>
      <c r="F323" s="34" t="str">
        <f t="shared" si="3"/>
        <v/>
      </c>
      <c r="G323" s="34" t="str">
        <f t="shared" si="4"/>
        <v/>
      </c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33" t="str">
        <f t="shared" si="1"/>
        <v/>
      </c>
      <c r="D324" s="34" t="str">
        <f t="shared" si="5"/>
        <v/>
      </c>
      <c r="E324" s="34" t="str">
        <f t="shared" si="2"/>
        <v/>
      </c>
      <c r="F324" s="34" t="str">
        <f t="shared" si="3"/>
        <v/>
      </c>
      <c r="G324" s="34" t="str">
        <f t="shared" si="4"/>
        <v/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33" t="str">
        <f t="shared" si="1"/>
        <v/>
      </c>
      <c r="D325" s="34" t="str">
        <f t="shared" si="5"/>
        <v/>
      </c>
      <c r="E325" s="34" t="str">
        <f t="shared" si="2"/>
        <v/>
      </c>
      <c r="F325" s="34" t="str">
        <f t="shared" si="3"/>
        <v/>
      </c>
      <c r="G325" s="34" t="str">
        <f t="shared" si="4"/>
        <v/>
      </c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33" t="str">
        <f t="shared" si="1"/>
        <v/>
      </c>
      <c r="D326" s="34" t="str">
        <f t="shared" si="5"/>
        <v/>
      </c>
      <c r="E326" s="34" t="str">
        <f t="shared" si="2"/>
        <v/>
      </c>
      <c r="F326" s="34" t="str">
        <f t="shared" si="3"/>
        <v/>
      </c>
      <c r="G326" s="34" t="str">
        <f t="shared" si="4"/>
        <v/>
      </c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33" t="str">
        <f t="shared" si="1"/>
        <v/>
      </c>
      <c r="D327" s="34" t="str">
        <f t="shared" si="5"/>
        <v/>
      </c>
      <c r="E327" s="34" t="str">
        <f t="shared" si="2"/>
        <v/>
      </c>
      <c r="F327" s="34" t="str">
        <f t="shared" si="3"/>
        <v/>
      </c>
      <c r="G327" s="34" t="str">
        <f t="shared" si="4"/>
        <v/>
      </c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33" t="str">
        <f t="shared" si="1"/>
        <v/>
      </c>
      <c r="D328" s="34" t="str">
        <f t="shared" si="5"/>
        <v/>
      </c>
      <c r="E328" s="34" t="str">
        <f t="shared" si="2"/>
        <v/>
      </c>
      <c r="F328" s="34" t="str">
        <f t="shared" si="3"/>
        <v/>
      </c>
      <c r="G328" s="34" t="str">
        <f t="shared" si="4"/>
        <v/>
      </c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33" t="str">
        <f t="shared" si="1"/>
        <v/>
      </c>
      <c r="D329" s="34" t="str">
        <f t="shared" si="5"/>
        <v/>
      </c>
      <c r="E329" s="34" t="str">
        <f t="shared" si="2"/>
        <v/>
      </c>
      <c r="F329" s="34" t="str">
        <f t="shared" si="3"/>
        <v/>
      </c>
      <c r="G329" s="34" t="str">
        <f t="shared" si="4"/>
        <v/>
      </c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33" t="str">
        <f t="shared" si="1"/>
        <v/>
      </c>
      <c r="D330" s="34" t="str">
        <f t="shared" si="5"/>
        <v/>
      </c>
      <c r="E330" s="34" t="str">
        <f t="shared" si="2"/>
        <v/>
      </c>
      <c r="F330" s="34" t="str">
        <f t="shared" si="3"/>
        <v/>
      </c>
      <c r="G330" s="34" t="str">
        <f t="shared" si="4"/>
        <v/>
      </c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33" t="str">
        <f t="shared" si="1"/>
        <v/>
      </c>
      <c r="D331" s="34" t="str">
        <f t="shared" si="5"/>
        <v/>
      </c>
      <c r="E331" s="34" t="str">
        <f t="shared" si="2"/>
        <v/>
      </c>
      <c r="F331" s="34" t="str">
        <f t="shared" si="3"/>
        <v/>
      </c>
      <c r="G331" s="34" t="str">
        <f t="shared" si="4"/>
        <v/>
      </c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33" t="str">
        <f t="shared" si="1"/>
        <v/>
      </c>
      <c r="D332" s="34" t="str">
        <f t="shared" si="5"/>
        <v/>
      </c>
      <c r="E332" s="34" t="str">
        <f t="shared" si="2"/>
        <v/>
      </c>
      <c r="F332" s="34" t="str">
        <f t="shared" si="3"/>
        <v/>
      </c>
      <c r="G332" s="34" t="str">
        <f t="shared" si="4"/>
        <v/>
      </c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33" t="str">
        <f t="shared" si="1"/>
        <v/>
      </c>
      <c r="D333" s="34" t="str">
        <f t="shared" si="5"/>
        <v/>
      </c>
      <c r="E333" s="34" t="str">
        <f t="shared" si="2"/>
        <v/>
      </c>
      <c r="F333" s="34" t="str">
        <f t="shared" si="3"/>
        <v/>
      </c>
      <c r="G333" s="34" t="str">
        <f t="shared" si="4"/>
        <v/>
      </c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33" t="str">
        <f t="shared" si="1"/>
        <v/>
      </c>
      <c r="D334" s="34" t="str">
        <f t="shared" si="5"/>
        <v/>
      </c>
      <c r="E334" s="34" t="str">
        <f t="shared" si="2"/>
        <v/>
      </c>
      <c r="F334" s="34" t="str">
        <f t="shared" si="3"/>
        <v/>
      </c>
      <c r="G334" s="34" t="str">
        <f t="shared" si="4"/>
        <v/>
      </c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33" t="str">
        <f t="shared" si="1"/>
        <v/>
      </c>
      <c r="D335" s="34" t="str">
        <f t="shared" si="5"/>
        <v/>
      </c>
      <c r="E335" s="34" t="str">
        <f t="shared" si="2"/>
        <v/>
      </c>
      <c r="F335" s="34" t="str">
        <f t="shared" si="3"/>
        <v/>
      </c>
      <c r="G335" s="34" t="str">
        <f t="shared" si="4"/>
        <v/>
      </c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33" t="str">
        <f t="shared" si="1"/>
        <v/>
      </c>
      <c r="D336" s="34" t="str">
        <f t="shared" si="5"/>
        <v/>
      </c>
      <c r="E336" s="34" t="str">
        <f t="shared" si="2"/>
        <v/>
      </c>
      <c r="F336" s="34" t="str">
        <f t="shared" si="3"/>
        <v/>
      </c>
      <c r="G336" s="34" t="str">
        <f t="shared" si="4"/>
        <v/>
      </c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33" t="str">
        <f t="shared" si="1"/>
        <v/>
      </c>
      <c r="D337" s="34" t="str">
        <f t="shared" si="5"/>
        <v/>
      </c>
      <c r="E337" s="34" t="str">
        <f t="shared" si="2"/>
        <v/>
      </c>
      <c r="F337" s="34" t="str">
        <f t="shared" si="3"/>
        <v/>
      </c>
      <c r="G337" s="34" t="str">
        <f t="shared" si="4"/>
        <v/>
      </c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33" t="str">
        <f t="shared" si="1"/>
        <v/>
      </c>
      <c r="D338" s="34" t="str">
        <f t="shared" si="5"/>
        <v/>
      </c>
      <c r="E338" s="34" t="str">
        <f t="shared" si="2"/>
        <v/>
      </c>
      <c r="F338" s="34" t="str">
        <f t="shared" si="3"/>
        <v/>
      </c>
      <c r="G338" s="34" t="str">
        <f t="shared" si="4"/>
        <v/>
      </c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33" t="str">
        <f t="shared" si="1"/>
        <v/>
      </c>
      <c r="D339" s="34" t="str">
        <f t="shared" si="5"/>
        <v/>
      </c>
      <c r="E339" s="34" t="str">
        <f t="shared" si="2"/>
        <v/>
      </c>
      <c r="F339" s="34" t="str">
        <f t="shared" si="3"/>
        <v/>
      </c>
      <c r="G339" s="34" t="str">
        <f t="shared" si="4"/>
        <v/>
      </c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33" t="str">
        <f t="shared" si="1"/>
        <v/>
      </c>
      <c r="D340" s="34" t="str">
        <f t="shared" si="5"/>
        <v/>
      </c>
      <c r="E340" s="34" t="str">
        <f t="shared" si="2"/>
        <v/>
      </c>
      <c r="F340" s="34" t="str">
        <f t="shared" si="3"/>
        <v/>
      </c>
      <c r="G340" s="34" t="str">
        <f t="shared" si="4"/>
        <v/>
      </c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33" t="str">
        <f t="shared" si="1"/>
        <v/>
      </c>
      <c r="D341" s="34" t="str">
        <f t="shared" si="5"/>
        <v/>
      </c>
      <c r="E341" s="34" t="str">
        <f t="shared" si="2"/>
        <v/>
      </c>
      <c r="F341" s="34" t="str">
        <f t="shared" si="3"/>
        <v/>
      </c>
      <c r="G341" s="34" t="str">
        <f t="shared" si="4"/>
        <v/>
      </c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33" t="str">
        <f t="shared" si="1"/>
        <v/>
      </c>
      <c r="D342" s="34" t="str">
        <f t="shared" si="5"/>
        <v/>
      </c>
      <c r="E342" s="34" t="str">
        <f t="shared" si="2"/>
        <v/>
      </c>
      <c r="F342" s="34" t="str">
        <f t="shared" si="3"/>
        <v/>
      </c>
      <c r="G342" s="34" t="str">
        <f t="shared" si="4"/>
        <v/>
      </c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33" t="str">
        <f t="shared" si="1"/>
        <v/>
      </c>
      <c r="D343" s="34" t="str">
        <f t="shared" si="5"/>
        <v/>
      </c>
      <c r="E343" s="34" t="str">
        <f t="shared" si="2"/>
        <v/>
      </c>
      <c r="F343" s="34" t="str">
        <f t="shared" si="3"/>
        <v/>
      </c>
      <c r="G343" s="34" t="str">
        <f t="shared" si="4"/>
        <v/>
      </c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33" t="str">
        <f t="shared" si="1"/>
        <v/>
      </c>
      <c r="D344" s="34" t="str">
        <f t="shared" si="5"/>
        <v/>
      </c>
      <c r="E344" s="34" t="str">
        <f t="shared" si="2"/>
        <v/>
      </c>
      <c r="F344" s="34" t="str">
        <f t="shared" si="3"/>
        <v/>
      </c>
      <c r="G344" s="34" t="str">
        <f t="shared" si="4"/>
        <v/>
      </c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33" t="str">
        <f t="shared" si="1"/>
        <v/>
      </c>
      <c r="D345" s="34" t="str">
        <f t="shared" si="5"/>
        <v/>
      </c>
      <c r="E345" s="34" t="str">
        <f t="shared" si="2"/>
        <v/>
      </c>
      <c r="F345" s="34" t="str">
        <f t="shared" si="3"/>
        <v/>
      </c>
      <c r="G345" s="34" t="str">
        <f t="shared" si="4"/>
        <v/>
      </c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33" t="str">
        <f t="shared" si="1"/>
        <v/>
      </c>
      <c r="D346" s="34" t="str">
        <f t="shared" si="5"/>
        <v/>
      </c>
      <c r="E346" s="34" t="str">
        <f t="shared" si="2"/>
        <v/>
      </c>
      <c r="F346" s="34" t="str">
        <f t="shared" si="3"/>
        <v/>
      </c>
      <c r="G346" s="34" t="str">
        <f t="shared" si="4"/>
        <v/>
      </c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33" t="str">
        <f t="shared" si="1"/>
        <v/>
      </c>
      <c r="D347" s="34" t="str">
        <f t="shared" si="5"/>
        <v/>
      </c>
      <c r="E347" s="34" t="str">
        <f t="shared" si="2"/>
        <v/>
      </c>
      <c r="F347" s="34" t="str">
        <f t="shared" si="3"/>
        <v/>
      </c>
      <c r="G347" s="34" t="str">
        <f t="shared" si="4"/>
        <v/>
      </c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33" t="str">
        <f t="shared" si="1"/>
        <v/>
      </c>
      <c r="D348" s="34" t="str">
        <f t="shared" si="5"/>
        <v/>
      </c>
      <c r="E348" s="34" t="str">
        <f t="shared" si="2"/>
        <v/>
      </c>
      <c r="F348" s="34" t="str">
        <f t="shared" si="3"/>
        <v/>
      </c>
      <c r="G348" s="34" t="str">
        <f t="shared" si="4"/>
        <v/>
      </c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33" t="str">
        <f t="shared" si="1"/>
        <v/>
      </c>
      <c r="D349" s="34" t="str">
        <f t="shared" si="5"/>
        <v/>
      </c>
      <c r="E349" s="34" t="str">
        <f t="shared" si="2"/>
        <v/>
      </c>
      <c r="F349" s="34" t="str">
        <f t="shared" si="3"/>
        <v/>
      </c>
      <c r="G349" s="34" t="str">
        <f t="shared" si="4"/>
        <v/>
      </c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33" t="str">
        <f t="shared" si="1"/>
        <v/>
      </c>
      <c r="D350" s="34" t="str">
        <f t="shared" si="5"/>
        <v/>
      </c>
      <c r="E350" s="34" t="str">
        <f t="shared" si="2"/>
        <v/>
      </c>
      <c r="F350" s="34" t="str">
        <f t="shared" si="3"/>
        <v/>
      </c>
      <c r="G350" s="34" t="str">
        <f t="shared" si="4"/>
        <v/>
      </c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33" t="str">
        <f t="shared" si="1"/>
        <v/>
      </c>
      <c r="D351" s="34" t="str">
        <f t="shared" si="5"/>
        <v/>
      </c>
      <c r="E351" s="34" t="str">
        <f t="shared" si="2"/>
        <v/>
      </c>
      <c r="F351" s="34" t="str">
        <f t="shared" si="3"/>
        <v/>
      </c>
      <c r="G351" s="34" t="str">
        <f t="shared" si="4"/>
        <v/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33" t="str">
        <f t="shared" si="1"/>
        <v/>
      </c>
      <c r="D352" s="34" t="str">
        <f t="shared" si="5"/>
        <v/>
      </c>
      <c r="E352" s="34" t="str">
        <f t="shared" si="2"/>
        <v/>
      </c>
      <c r="F352" s="34" t="str">
        <f t="shared" si="3"/>
        <v/>
      </c>
      <c r="G352" s="34" t="str">
        <f t="shared" si="4"/>
        <v/>
      </c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33" t="str">
        <f t="shared" si="1"/>
        <v/>
      </c>
      <c r="D353" s="34" t="str">
        <f t="shared" si="5"/>
        <v/>
      </c>
      <c r="E353" s="34" t="str">
        <f t="shared" si="2"/>
        <v/>
      </c>
      <c r="F353" s="34" t="str">
        <f t="shared" si="3"/>
        <v/>
      </c>
      <c r="G353" s="34" t="str">
        <f t="shared" si="4"/>
        <v/>
      </c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33" t="str">
        <f t="shared" si="1"/>
        <v/>
      </c>
      <c r="D354" s="34" t="str">
        <f t="shared" si="5"/>
        <v/>
      </c>
      <c r="E354" s="34" t="str">
        <f t="shared" si="2"/>
        <v/>
      </c>
      <c r="F354" s="34" t="str">
        <f t="shared" si="3"/>
        <v/>
      </c>
      <c r="G354" s="34" t="str">
        <f t="shared" si="4"/>
        <v/>
      </c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33" t="str">
        <f t="shared" si="1"/>
        <v/>
      </c>
      <c r="D355" s="34" t="str">
        <f t="shared" si="5"/>
        <v/>
      </c>
      <c r="E355" s="34" t="str">
        <f t="shared" si="2"/>
        <v/>
      </c>
      <c r="F355" s="34" t="str">
        <f t="shared" si="3"/>
        <v/>
      </c>
      <c r="G355" s="34" t="str">
        <f t="shared" si="4"/>
        <v/>
      </c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33" t="str">
        <f t="shared" si="1"/>
        <v/>
      </c>
      <c r="D356" s="34" t="str">
        <f t="shared" si="5"/>
        <v/>
      </c>
      <c r="E356" s="34" t="str">
        <f t="shared" si="2"/>
        <v/>
      </c>
      <c r="F356" s="34" t="str">
        <f t="shared" si="3"/>
        <v/>
      </c>
      <c r="G356" s="34" t="str">
        <f t="shared" si="4"/>
        <v/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33" t="str">
        <f t="shared" si="1"/>
        <v/>
      </c>
      <c r="D357" s="34" t="str">
        <f t="shared" si="5"/>
        <v/>
      </c>
      <c r="E357" s="34" t="str">
        <f t="shared" si="2"/>
        <v/>
      </c>
      <c r="F357" s="34" t="str">
        <f t="shared" si="3"/>
        <v/>
      </c>
      <c r="G357" s="34" t="str">
        <f t="shared" si="4"/>
        <v/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33" t="str">
        <f t="shared" si="1"/>
        <v/>
      </c>
      <c r="D358" s="34" t="str">
        <f t="shared" si="5"/>
        <v/>
      </c>
      <c r="E358" s="34" t="str">
        <f t="shared" si="2"/>
        <v/>
      </c>
      <c r="F358" s="34" t="str">
        <f t="shared" si="3"/>
        <v/>
      </c>
      <c r="G358" s="34" t="str">
        <f t="shared" si="4"/>
        <v/>
      </c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33" t="str">
        <f t="shared" si="1"/>
        <v/>
      </c>
      <c r="D359" s="34" t="str">
        <f t="shared" si="5"/>
        <v/>
      </c>
      <c r="E359" s="34" t="str">
        <f t="shared" si="2"/>
        <v/>
      </c>
      <c r="F359" s="34" t="str">
        <f t="shared" si="3"/>
        <v/>
      </c>
      <c r="G359" s="34" t="str">
        <f t="shared" si="4"/>
        <v/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33" t="str">
        <f t="shared" si="1"/>
        <v/>
      </c>
      <c r="D360" s="34" t="str">
        <f t="shared" si="5"/>
        <v/>
      </c>
      <c r="E360" s="34" t="str">
        <f t="shared" si="2"/>
        <v/>
      </c>
      <c r="F360" s="34" t="str">
        <f t="shared" si="3"/>
        <v/>
      </c>
      <c r="G360" s="34" t="str">
        <f t="shared" si="4"/>
        <v/>
      </c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33" t="str">
        <f t="shared" si="1"/>
        <v/>
      </c>
      <c r="D361" s="34" t="str">
        <f t="shared" si="5"/>
        <v/>
      </c>
      <c r="E361" s="34" t="str">
        <f t="shared" si="2"/>
        <v/>
      </c>
      <c r="F361" s="34" t="str">
        <f t="shared" si="3"/>
        <v/>
      </c>
      <c r="G361" s="34" t="str">
        <f t="shared" si="4"/>
        <v/>
      </c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33" t="str">
        <f t="shared" si="1"/>
        <v/>
      </c>
      <c r="D362" s="34" t="str">
        <f t="shared" si="5"/>
        <v/>
      </c>
      <c r="E362" s="34" t="str">
        <f t="shared" si="2"/>
        <v/>
      </c>
      <c r="F362" s="34" t="str">
        <f t="shared" si="3"/>
        <v/>
      </c>
      <c r="G362" s="34" t="str">
        <f t="shared" si="4"/>
        <v/>
      </c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33" t="str">
        <f t="shared" si="1"/>
        <v/>
      </c>
      <c r="D363" s="34" t="str">
        <f t="shared" si="5"/>
        <v/>
      </c>
      <c r="E363" s="34" t="str">
        <f t="shared" si="2"/>
        <v/>
      </c>
      <c r="F363" s="34" t="str">
        <f t="shared" si="3"/>
        <v/>
      </c>
      <c r="G363" s="34" t="str">
        <f t="shared" si="4"/>
        <v/>
      </c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33" t="str">
        <f t="shared" si="1"/>
        <v/>
      </c>
      <c r="D364" s="34" t="str">
        <f t="shared" si="5"/>
        <v/>
      </c>
      <c r="E364" s="34" t="str">
        <f t="shared" si="2"/>
        <v/>
      </c>
      <c r="F364" s="34" t="str">
        <f t="shared" si="3"/>
        <v/>
      </c>
      <c r="G364" s="34" t="str">
        <f t="shared" si="4"/>
        <v/>
      </c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33" t="str">
        <f t="shared" si="1"/>
        <v/>
      </c>
      <c r="D365" s="34" t="str">
        <f t="shared" si="5"/>
        <v/>
      </c>
      <c r="E365" s="34" t="str">
        <f t="shared" si="2"/>
        <v/>
      </c>
      <c r="F365" s="34" t="str">
        <f t="shared" si="3"/>
        <v/>
      </c>
      <c r="G365" s="34" t="str">
        <f t="shared" si="4"/>
        <v/>
      </c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33" t="str">
        <f t="shared" si="1"/>
        <v/>
      </c>
      <c r="D366" s="34" t="str">
        <f t="shared" si="5"/>
        <v/>
      </c>
      <c r="E366" s="34" t="str">
        <f t="shared" si="2"/>
        <v/>
      </c>
      <c r="F366" s="34" t="str">
        <f t="shared" si="3"/>
        <v/>
      </c>
      <c r="G366" s="34" t="str">
        <f t="shared" si="4"/>
        <v/>
      </c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33" t="str">
        <f t="shared" si="1"/>
        <v/>
      </c>
      <c r="D367" s="34" t="str">
        <f t="shared" si="5"/>
        <v/>
      </c>
      <c r="E367" s="34" t="str">
        <f t="shared" si="2"/>
        <v/>
      </c>
      <c r="F367" s="34" t="str">
        <f t="shared" si="3"/>
        <v/>
      </c>
      <c r="G367" s="34" t="str">
        <f t="shared" si="4"/>
        <v/>
      </c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33" t="str">
        <f t="shared" si="1"/>
        <v/>
      </c>
      <c r="D368" s="34" t="str">
        <f t="shared" si="5"/>
        <v/>
      </c>
      <c r="E368" s="34" t="str">
        <f t="shared" si="2"/>
        <v/>
      </c>
      <c r="F368" s="34" t="str">
        <f t="shared" si="3"/>
        <v/>
      </c>
      <c r="G368" s="34" t="str">
        <f t="shared" si="4"/>
        <v/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33" t="str">
        <f t="shared" si="1"/>
        <v/>
      </c>
      <c r="D369" s="34" t="str">
        <f t="shared" si="5"/>
        <v/>
      </c>
      <c r="E369" s="34" t="str">
        <f t="shared" si="2"/>
        <v/>
      </c>
      <c r="F369" s="34" t="str">
        <f t="shared" si="3"/>
        <v/>
      </c>
      <c r="G369" s="34" t="str">
        <f t="shared" si="4"/>
        <v/>
      </c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33" t="str">
        <f t="shared" si="1"/>
        <v/>
      </c>
      <c r="D370" s="34" t="str">
        <f t="shared" si="5"/>
        <v/>
      </c>
      <c r="E370" s="34" t="str">
        <f t="shared" si="2"/>
        <v/>
      </c>
      <c r="F370" s="34" t="str">
        <f t="shared" si="3"/>
        <v/>
      </c>
      <c r="G370" s="34" t="str">
        <f t="shared" si="4"/>
        <v/>
      </c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33" t="str">
        <f t="shared" si="1"/>
        <v/>
      </c>
      <c r="D371" s="34" t="str">
        <f t="shared" si="5"/>
        <v/>
      </c>
      <c r="E371" s="34" t="str">
        <f t="shared" si="2"/>
        <v/>
      </c>
      <c r="F371" s="34" t="str">
        <f t="shared" si="3"/>
        <v/>
      </c>
      <c r="G371" s="34" t="str">
        <f t="shared" si="4"/>
        <v/>
      </c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33" t="str">
        <f t="shared" si="1"/>
        <v/>
      </c>
      <c r="D372" s="34" t="str">
        <f t="shared" si="5"/>
        <v/>
      </c>
      <c r="E372" s="34" t="str">
        <f t="shared" si="2"/>
        <v/>
      </c>
      <c r="F372" s="34" t="str">
        <f t="shared" si="3"/>
        <v/>
      </c>
      <c r="G372" s="34" t="str">
        <f t="shared" si="4"/>
        <v/>
      </c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33" t="str">
        <f t="shared" si="1"/>
        <v/>
      </c>
      <c r="D373" s="34" t="str">
        <f t="shared" si="5"/>
        <v/>
      </c>
      <c r="E373" s="34" t="str">
        <f t="shared" si="2"/>
        <v/>
      </c>
      <c r="F373" s="34" t="str">
        <f t="shared" si="3"/>
        <v/>
      </c>
      <c r="G373" s="34" t="str">
        <f t="shared" si="4"/>
        <v/>
      </c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33" t="str">
        <f t="shared" si="1"/>
        <v/>
      </c>
      <c r="D374" s="34" t="str">
        <f t="shared" si="5"/>
        <v/>
      </c>
      <c r="E374" s="34" t="str">
        <f t="shared" si="2"/>
        <v/>
      </c>
      <c r="F374" s="34" t="str">
        <f t="shared" si="3"/>
        <v/>
      </c>
      <c r="G374" s="34" t="str">
        <f t="shared" si="4"/>
        <v/>
      </c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33" t="str">
        <f t="shared" si="1"/>
        <v/>
      </c>
      <c r="D375" s="34" t="str">
        <f t="shared" si="5"/>
        <v/>
      </c>
      <c r="E375" s="34" t="str">
        <f t="shared" si="2"/>
        <v/>
      </c>
      <c r="F375" s="34" t="str">
        <f t="shared" si="3"/>
        <v/>
      </c>
      <c r="G375" s="34" t="str">
        <f t="shared" si="4"/>
        <v/>
      </c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33" t="str">
        <f t="shared" si="1"/>
        <v/>
      </c>
      <c r="D376" s="34" t="str">
        <f t="shared" si="5"/>
        <v/>
      </c>
      <c r="E376" s="34" t="str">
        <f t="shared" si="2"/>
        <v/>
      </c>
      <c r="F376" s="34" t="str">
        <f t="shared" si="3"/>
        <v/>
      </c>
      <c r="G376" s="34" t="str">
        <f t="shared" si="4"/>
        <v/>
      </c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33" t="str">
        <f t="shared" si="1"/>
        <v/>
      </c>
      <c r="D377" s="34" t="str">
        <f t="shared" si="5"/>
        <v/>
      </c>
      <c r="E377" s="34" t="str">
        <f t="shared" si="2"/>
        <v/>
      </c>
      <c r="F377" s="34" t="str">
        <f t="shared" si="3"/>
        <v/>
      </c>
      <c r="G377" s="34" t="str">
        <f t="shared" si="4"/>
        <v/>
      </c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33" t="str">
        <f t="shared" si="1"/>
        <v/>
      </c>
      <c r="D378" s="34" t="str">
        <f t="shared" si="5"/>
        <v/>
      </c>
      <c r="E378" s="34" t="str">
        <f t="shared" si="2"/>
        <v/>
      </c>
      <c r="F378" s="34" t="str">
        <f t="shared" si="3"/>
        <v/>
      </c>
      <c r="G378" s="34" t="str">
        <f t="shared" si="4"/>
        <v/>
      </c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33" t="str">
        <f t="shared" si="1"/>
        <v/>
      </c>
      <c r="D379" s="34" t="str">
        <f t="shared" si="5"/>
        <v/>
      </c>
      <c r="E379" s="34" t="str">
        <f t="shared" si="2"/>
        <v/>
      </c>
      <c r="F379" s="34" t="str">
        <f t="shared" si="3"/>
        <v/>
      </c>
      <c r="G379" s="34" t="str">
        <f t="shared" si="4"/>
        <v/>
      </c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33" t="str">
        <f t="shared" si="1"/>
        <v/>
      </c>
      <c r="D380" s="34" t="str">
        <f t="shared" si="5"/>
        <v/>
      </c>
      <c r="E380" s="34" t="str">
        <f t="shared" si="2"/>
        <v/>
      </c>
      <c r="F380" s="34" t="str">
        <f t="shared" si="3"/>
        <v/>
      </c>
      <c r="G380" s="34" t="str">
        <f t="shared" si="4"/>
        <v/>
      </c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33" t="str">
        <f t="shared" si="1"/>
        <v/>
      </c>
      <c r="D381" s="34" t="str">
        <f t="shared" si="5"/>
        <v/>
      </c>
      <c r="E381" s="34" t="str">
        <f t="shared" si="2"/>
        <v/>
      </c>
      <c r="F381" s="34" t="str">
        <f t="shared" si="3"/>
        <v/>
      </c>
      <c r="G381" s="34" t="str">
        <f t="shared" si="4"/>
        <v/>
      </c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33" t="str">
        <f t="shared" si="1"/>
        <v/>
      </c>
      <c r="D382" s="34" t="str">
        <f t="shared" si="5"/>
        <v/>
      </c>
      <c r="E382" s="34" t="str">
        <f t="shared" si="2"/>
        <v/>
      </c>
      <c r="F382" s="34" t="str">
        <f t="shared" si="3"/>
        <v/>
      </c>
      <c r="G382" s="34" t="str">
        <f t="shared" si="4"/>
        <v/>
      </c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33" t="str">
        <f t="shared" si="1"/>
        <v/>
      </c>
      <c r="D383" s="34" t="str">
        <f t="shared" si="5"/>
        <v/>
      </c>
      <c r="E383" s="34" t="str">
        <f t="shared" si="2"/>
        <v/>
      </c>
      <c r="F383" s="34" t="str">
        <f t="shared" si="3"/>
        <v/>
      </c>
      <c r="G383" s="34" t="str">
        <f t="shared" si="4"/>
        <v/>
      </c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33" t="str">
        <f t="shared" si="1"/>
        <v/>
      </c>
      <c r="D384" s="34" t="str">
        <f t="shared" si="5"/>
        <v/>
      </c>
      <c r="E384" s="34" t="str">
        <f t="shared" si="2"/>
        <v/>
      </c>
      <c r="F384" s="34" t="str">
        <f t="shared" si="3"/>
        <v/>
      </c>
      <c r="G384" s="34" t="str">
        <f t="shared" si="4"/>
        <v/>
      </c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33" t="str">
        <f t="shared" si="1"/>
        <v/>
      </c>
      <c r="D385" s="34" t="str">
        <f t="shared" si="5"/>
        <v/>
      </c>
      <c r="E385" s="34" t="str">
        <f t="shared" si="2"/>
        <v/>
      </c>
      <c r="F385" s="34" t="str">
        <f t="shared" si="3"/>
        <v/>
      </c>
      <c r="G385" s="34" t="str">
        <f t="shared" si="4"/>
        <v/>
      </c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33" t="str">
        <f t="shared" si="1"/>
        <v/>
      </c>
      <c r="D386" s="34" t="str">
        <f t="shared" si="5"/>
        <v/>
      </c>
      <c r="E386" s="34" t="str">
        <f t="shared" si="2"/>
        <v/>
      </c>
      <c r="F386" s="34" t="str">
        <f t="shared" si="3"/>
        <v/>
      </c>
      <c r="G386" s="34" t="str">
        <f t="shared" si="4"/>
        <v/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33" t="str">
        <f t="shared" si="1"/>
        <v/>
      </c>
      <c r="D387" s="34" t="str">
        <f t="shared" si="5"/>
        <v/>
      </c>
      <c r="E387" s="34" t="str">
        <f t="shared" si="2"/>
        <v/>
      </c>
      <c r="F387" s="34" t="str">
        <f t="shared" si="3"/>
        <v/>
      </c>
      <c r="G387" s="34" t="str">
        <f t="shared" si="4"/>
        <v/>
      </c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33" t="str">
        <f t="shared" si="1"/>
        <v/>
      </c>
      <c r="D388" s="34" t="str">
        <f t="shared" si="5"/>
        <v/>
      </c>
      <c r="E388" s="34" t="str">
        <f t="shared" si="2"/>
        <v/>
      </c>
      <c r="F388" s="34" t="str">
        <f t="shared" si="3"/>
        <v/>
      </c>
      <c r="G388" s="34" t="str">
        <f t="shared" si="4"/>
        <v/>
      </c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33" t="str">
        <f t="shared" si="1"/>
        <v/>
      </c>
      <c r="D389" s="34" t="str">
        <f t="shared" si="5"/>
        <v/>
      </c>
      <c r="E389" s="34" t="str">
        <f t="shared" si="2"/>
        <v/>
      </c>
      <c r="F389" s="34" t="str">
        <f t="shared" si="3"/>
        <v/>
      </c>
      <c r="G389" s="34" t="str">
        <f t="shared" si="4"/>
        <v/>
      </c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33" t="str">
        <f t="shared" si="1"/>
        <v/>
      </c>
      <c r="D390" s="34" t="str">
        <f t="shared" si="5"/>
        <v/>
      </c>
      <c r="E390" s="34" t="str">
        <f t="shared" si="2"/>
        <v/>
      </c>
      <c r="F390" s="34" t="str">
        <f t="shared" si="3"/>
        <v/>
      </c>
      <c r="G390" s="34" t="str">
        <f t="shared" si="4"/>
        <v/>
      </c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33" t="str">
        <f t="shared" si="1"/>
        <v/>
      </c>
      <c r="D391" s="34" t="str">
        <f t="shared" si="5"/>
        <v/>
      </c>
      <c r="E391" s="34" t="str">
        <f t="shared" si="2"/>
        <v/>
      </c>
      <c r="F391" s="34" t="str">
        <f t="shared" si="3"/>
        <v/>
      </c>
      <c r="G391" s="34" t="str">
        <f t="shared" si="4"/>
        <v/>
      </c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33" t="str">
        <f t="shared" si="1"/>
        <v/>
      </c>
      <c r="D392" s="34" t="str">
        <f t="shared" si="5"/>
        <v/>
      </c>
      <c r="E392" s="34" t="str">
        <f t="shared" si="2"/>
        <v/>
      </c>
      <c r="F392" s="34" t="str">
        <f t="shared" si="3"/>
        <v/>
      </c>
      <c r="G392" s="34" t="str">
        <f t="shared" si="4"/>
        <v/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33" t="str">
        <f t="shared" si="1"/>
        <v/>
      </c>
      <c r="D393" s="34" t="str">
        <f t="shared" si="5"/>
        <v/>
      </c>
      <c r="E393" s="34" t="str">
        <f t="shared" si="2"/>
        <v/>
      </c>
      <c r="F393" s="34" t="str">
        <f t="shared" si="3"/>
        <v/>
      </c>
      <c r="G393" s="34" t="str">
        <f t="shared" si="4"/>
        <v/>
      </c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33" t="str">
        <f t="shared" si="1"/>
        <v/>
      </c>
      <c r="D394" s="34" t="str">
        <f t="shared" si="5"/>
        <v/>
      </c>
      <c r="E394" s="34" t="str">
        <f t="shared" si="2"/>
        <v/>
      </c>
      <c r="F394" s="34" t="str">
        <f t="shared" si="3"/>
        <v/>
      </c>
      <c r="G394" s="34" t="str">
        <f t="shared" si="4"/>
        <v/>
      </c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33" t="str">
        <f t="shared" si="1"/>
        <v/>
      </c>
      <c r="D395" s="34" t="str">
        <f t="shared" si="5"/>
        <v/>
      </c>
      <c r="E395" s="34" t="str">
        <f t="shared" si="2"/>
        <v/>
      </c>
      <c r="F395" s="34" t="str">
        <f t="shared" si="3"/>
        <v/>
      </c>
      <c r="G395" s="34" t="str">
        <f t="shared" si="4"/>
        <v/>
      </c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33" t="str">
        <f t="shared" si="1"/>
        <v/>
      </c>
      <c r="D396" s="34" t="str">
        <f t="shared" si="5"/>
        <v/>
      </c>
      <c r="E396" s="34" t="str">
        <f t="shared" si="2"/>
        <v/>
      </c>
      <c r="F396" s="34" t="str">
        <f t="shared" si="3"/>
        <v/>
      </c>
      <c r="G396" s="34" t="str">
        <f t="shared" si="4"/>
        <v/>
      </c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33" t="str">
        <f t="shared" si="1"/>
        <v/>
      </c>
      <c r="D397" s="34" t="str">
        <f t="shared" si="5"/>
        <v/>
      </c>
      <c r="E397" s="34" t="str">
        <f t="shared" si="2"/>
        <v/>
      </c>
      <c r="F397" s="34" t="str">
        <f t="shared" si="3"/>
        <v/>
      </c>
      <c r="G397" s="34" t="str">
        <f t="shared" si="4"/>
        <v/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33" t="str">
        <f t="shared" si="1"/>
        <v/>
      </c>
      <c r="D398" s="34" t="str">
        <f t="shared" si="5"/>
        <v/>
      </c>
      <c r="E398" s="34" t="str">
        <f t="shared" si="2"/>
        <v/>
      </c>
      <c r="F398" s="34" t="str">
        <f t="shared" si="3"/>
        <v/>
      </c>
      <c r="G398" s="34" t="str">
        <f t="shared" si="4"/>
        <v/>
      </c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33" t="str">
        <f t="shared" si="1"/>
        <v/>
      </c>
      <c r="D399" s="34" t="str">
        <f t="shared" si="5"/>
        <v/>
      </c>
      <c r="E399" s="34" t="str">
        <f t="shared" si="2"/>
        <v/>
      </c>
      <c r="F399" s="34" t="str">
        <f t="shared" si="3"/>
        <v/>
      </c>
      <c r="G399" s="34" t="str">
        <f t="shared" si="4"/>
        <v/>
      </c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33" t="str">
        <f t="shared" si="1"/>
        <v/>
      </c>
      <c r="D400" s="34" t="str">
        <f t="shared" si="5"/>
        <v/>
      </c>
      <c r="E400" s="34" t="str">
        <f t="shared" si="2"/>
        <v/>
      </c>
      <c r="F400" s="34" t="str">
        <f t="shared" si="3"/>
        <v/>
      </c>
      <c r="G400" s="34" t="str">
        <f t="shared" si="4"/>
        <v/>
      </c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5"/>
      <c r="D401" s="35"/>
      <c r="E401" s="35"/>
      <c r="F401" s="35"/>
      <c r="G401" s="35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5"/>
      <c r="D402" s="35"/>
      <c r="E402" s="35"/>
      <c r="F402" s="35"/>
      <c r="G402" s="35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5"/>
      <c r="D403" s="35"/>
      <c r="E403" s="35"/>
      <c r="F403" s="35"/>
      <c r="G403" s="35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5"/>
      <c r="D404" s="35"/>
      <c r="E404" s="35"/>
      <c r="F404" s="35"/>
      <c r="G404" s="35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5"/>
      <c r="D405" s="35"/>
      <c r="E405" s="35"/>
      <c r="F405" s="35"/>
      <c r="G405" s="35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5"/>
      <c r="D406" s="35"/>
      <c r="E406" s="35"/>
      <c r="F406" s="35"/>
      <c r="G406" s="35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5"/>
      <c r="D407" s="35"/>
      <c r="E407" s="35"/>
      <c r="F407" s="35"/>
      <c r="G407" s="35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5"/>
      <c r="D408" s="35"/>
      <c r="E408" s="35"/>
      <c r="F408" s="35"/>
      <c r="G408" s="35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5"/>
      <c r="D409" s="35"/>
      <c r="E409" s="35"/>
      <c r="F409" s="35"/>
      <c r="G409" s="35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5"/>
      <c r="D410" s="35"/>
      <c r="E410" s="35"/>
      <c r="F410" s="35"/>
      <c r="G410" s="35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5"/>
      <c r="D411" s="35"/>
      <c r="E411" s="35"/>
      <c r="F411" s="35"/>
      <c r="G411" s="35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5"/>
      <c r="D412" s="35"/>
      <c r="E412" s="35"/>
      <c r="F412" s="35"/>
      <c r="G412" s="35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5"/>
      <c r="D413" s="35"/>
      <c r="E413" s="35"/>
      <c r="F413" s="35"/>
      <c r="G413" s="35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5"/>
      <c r="D414" s="35"/>
      <c r="E414" s="35"/>
      <c r="F414" s="35"/>
      <c r="G414" s="35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5"/>
      <c r="D415" s="35"/>
      <c r="E415" s="35"/>
      <c r="F415" s="35"/>
      <c r="G415" s="35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5"/>
      <c r="D416" s="35"/>
      <c r="E416" s="35"/>
      <c r="F416" s="35"/>
      <c r="G416" s="35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5"/>
      <c r="D417" s="35"/>
      <c r="E417" s="35"/>
      <c r="F417" s="35"/>
      <c r="G417" s="35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5"/>
      <c r="D418" s="35"/>
      <c r="E418" s="35"/>
      <c r="F418" s="35"/>
      <c r="G418" s="35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5"/>
      <c r="D419" s="35"/>
      <c r="E419" s="35"/>
      <c r="F419" s="35"/>
      <c r="G419" s="35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5"/>
      <c r="D420" s="35"/>
      <c r="E420" s="35"/>
      <c r="F420" s="35"/>
      <c r="G420" s="35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5"/>
      <c r="D421" s="35"/>
      <c r="E421" s="35"/>
      <c r="F421" s="35"/>
      <c r="G421" s="35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5"/>
      <c r="D422" s="35"/>
      <c r="E422" s="35"/>
      <c r="F422" s="35"/>
      <c r="G422" s="35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5"/>
      <c r="D423" s="35"/>
      <c r="E423" s="35"/>
      <c r="F423" s="35"/>
      <c r="G423" s="35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5"/>
      <c r="D424" s="35"/>
      <c r="E424" s="35"/>
      <c r="F424" s="35"/>
      <c r="G424" s="35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5"/>
      <c r="D425" s="35"/>
      <c r="E425" s="35"/>
      <c r="F425" s="35"/>
      <c r="G425" s="35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5"/>
      <c r="D426" s="35"/>
      <c r="E426" s="35"/>
      <c r="F426" s="35"/>
      <c r="G426" s="35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5"/>
      <c r="D427" s="35"/>
      <c r="E427" s="35"/>
      <c r="F427" s="35"/>
      <c r="G427" s="35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5"/>
      <c r="D428" s="35"/>
      <c r="E428" s="35"/>
      <c r="F428" s="35"/>
      <c r="G428" s="35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5"/>
      <c r="D429" s="35"/>
      <c r="E429" s="35"/>
      <c r="F429" s="35"/>
      <c r="G429" s="35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5"/>
      <c r="D430" s="35"/>
      <c r="E430" s="35"/>
      <c r="F430" s="35"/>
      <c r="G430" s="35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5"/>
      <c r="D431" s="35"/>
      <c r="E431" s="35"/>
      <c r="F431" s="35"/>
      <c r="G431" s="35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5"/>
      <c r="D432" s="35"/>
      <c r="E432" s="35"/>
      <c r="F432" s="35"/>
      <c r="G432" s="35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5"/>
      <c r="D433" s="35"/>
      <c r="E433" s="35"/>
      <c r="F433" s="35"/>
      <c r="G433" s="35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5"/>
      <c r="D434" s="35"/>
      <c r="E434" s="35"/>
      <c r="F434" s="35"/>
      <c r="G434" s="35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5"/>
      <c r="D435" s="35"/>
      <c r="E435" s="35"/>
      <c r="F435" s="35"/>
      <c r="G435" s="35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5"/>
      <c r="D436" s="35"/>
      <c r="E436" s="35"/>
      <c r="F436" s="35"/>
      <c r="G436" s="35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5"/>
      <c r="D437" s="35"/>
      <c r="E437" s="35"/>
      <c r="F437" s="35"/>
      <c r="G437" s="35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5"/>
      <c r="D438" s="35"/>
      <c r="E438" s="35"/>
      <c r="F438" s="35"/>
      <c r="G438" s="35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5"/>
      <c r="D439" s="35"/>
      <c r="E439" s="35"/>
      <c r="F439" s="35"/>
      <c r="G439" s="35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5"/>
      <c r="D440" s="35"/>
      <c r="E440" s="35"/>
      <c r="F440" s="35"/>
      <c r="G440" s="35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5"/>
      <c r="D441" s="35"/>
      <c r="E441" s="35"/>
      <c r="F441" s="35"/>
      <c r="G441" s="35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5"/>
      <c r="D442" s="35"/>
      <c r="E442" s="35"/>
      <c r="F442" s="35"/>
      <c r="G442" s="35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5"/>
      <c r="D443" s="35"/>
      <c r="E443" s="35"/>
      <c r="F443" s="35"/>
      <c r="G443" s="35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5"/>
      <c r="D444" s="35"/>
      <c r="E444" s="35"/>
      <c r="F444" s="35"/>
      <c r="G444" s="35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5"/>
      <c r="D445" s="35"/>
      <c r="E445" s="35"/>
      <c r="F445" s="35"/>
      <c r="G445" s="35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5"/>
      <c r="D446" s="35"/>
      <c r="E446" s="35"/>
      <c r="F446" s="35"/>
      <c r="G446" s="35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5"/>
      <c r="D447" s="35"/>
      <c r="E447" s="35"/>
      <c r="F447" s="35"/>
      <c r="G447" s="35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5"/>
      <c r="D448" s="35"/>
      <c r="E448" s="35"/>
      <c r="F448" s="35"/>
      <c r="G448" s="35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5"/>
      <c r="D449" s="35"/>
      <c r="E449" s="35"/>
      <c r="F449" s="35"/>
      <c r="G449" s="35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5"/>
      <c r="D450" s="35"/>
      <c r="E450" s="35"/>
      <c r="F450" s="35"/>
      <c r="G450" s="35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5"/>
      <c r="D451" s="35"/>
      <c r="E451" s="35"/>
      <c r="F451" s="35"/>
      <c r="G451" s="35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5"/>
      <c r="D452" s="35"/>
      <c r="E452" s="35"/>
      <c r="F452" s="35"/>
      <c r="G452" s="35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5"/>
      <c r="D453" s="35"/>
      <c r="E453" s="35"/>
      <c r="F453" s="35"/>
      <c r="G453" s="35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5"/>
      <c r="D454" s="35"/>
      <c r="E454" s="35"/>
      <c r="F454" s="35"/>
      <c r="G454" s="35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5"/>
      <c r="D455" s="35"/>
      <c r="E455" s="35"/>
      <c r="F455" s="35"/>
      <c r="G455" s="35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5"/>
      <c r="D456" s="35"/>
      <c r="E456" s="35"/>
      <c r="F456" s="35"/>
      <c r="G456" s="35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5"/>
      <c r="D457" s="35"/>
      <c r="E457" s="35"/>
      <c r="F457" s="35"/>
      <c r="G457" s="35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5"/>
      <c r="D458" s="35"/>
      <c r="E458" s="35"/>
      <c r="F458" s="35"/>
      <c r="G458" s="35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5"/>
      <c r="D459" s="35"/>
      <c r="E459" s="35"/>
      <c r="F459" s="35"/>
      <c r="G459" s="35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5"/>
      <c r="D460" s="35"/>
      <c r="E460" s="35"/>
      <c r="F460" s="35"/>
      <c r="G460" s="35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5"/>
      <c r="D461" s="35"/>
      <c r="E461" s="35"/>
      <c r="F461" s="35"/>
      <c r="G461" s="35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5"/>
      <c r="D462" s="35"/>
      <c r="E462" s="35"/>
      <c r="F462" s="35"/>
      <c r="G462" s="35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5"/>
      <c r="D463" s="35"/>
      <c r="E463" s="35"/>
      <c r="F463" s="35"/>
      <c r="G463" s="35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5"/>
      <c r="D464" s="35"/>
      <c r="E464" s="35"/>
      <c r="F464" s="35"/>
      <c r="G464" s="35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5"/>
      <c r="D465" s="35"/>
      <c r="E465" s="35"/>
      <c r="F465" s="35"/>
      <c r="G465" s="35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5"/>
      <c r="D466" s="35"/>
      <c r="E466" s="35"/>
      <c r="F466" s="35"/>
      <c r="G466" s="35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5"/>
      <c r="D467" s="35"/>
      <c r="E467" s="35"/>
      <c r="F467" s="35"/>
      <c r="G467" s="35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5"/>
      <c r="D468" s="35"/>
      <c r="E468" s="35"/>
      <c r="F468" s="35"/>
      <c r="G468" s="35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5"/>
      <c r="D469" s="35"/>
      <c r="E469" s="35"/>
      <c r="F469" s="35"/>
      <c r="G469" s="35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5"/>
      <c r="D470" s="35"/>
      <c r="E470" s="35"/>
      <c r="F470" s="35"/>
      <c r="G470" s="35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5"/>
      <c r="D471" s="35"/>
      <c r="E471" s="35"/>
      <c r="F471" s="35"/>
      <c r="G471" s="35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5"/>
      <c r="D472" s="35"/>
      <c r="E472" s="35"/>
      <c r="F472" s="35"/>
      <c r="G472" s="35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5"/>
      <c r="D473" s="35"/>
      <c r="E473" s="35"/>
      <c r="F473" s="35"/>
      <c r="G473" s="35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5"/>
      <c r="D474" s="35"/>
      <c r="E474" s="35"/>
      <c r="F474" s="35"/>
      <c r="G474" s="35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5"/>
      <c r="D475" s="35"/>
      <c r="E475" s="35"/>
      <c r="F475" s="35"/>
      <c r="G475" s="35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5"/>
      <c r="D476" s="35"/>
      <c r="E476" s="35"/>
      <c r="F476" s="35"/>
      <c r="G476" s="35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5"/>
      <c r="D477" s="35"/>
      <c r="E477" s="35"/>
      <c r="F477" s="35"/>
      <c r="G477" s="35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5"/>
      <c r="D478" s="35"/>
      <c r="E478" s="35"/>
      <c r="F478" s="35"/>
      <c r="G478" s="35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5"/>
      <c r="D479" s="35"/>
      <c r="E479" s="35"/>
      <c r="F479" s="35"/>
      <c r="G479" s="35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5"/>
      <c r="D480" s="35"/>
      <c r="E480" s="35"/>
      <c r="F480" s="35"/>
      <c r="G480" s="35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5"/>
      <c r="D481" s="35"/>
      <c r="E481" s="35"/>
      <c r="F481" s="35"/>
      <c r="G481" s="35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5"/>
      <c r="D482" s="35"/>
      <c r="E482" s="35"/>
      <c r="F482" s="35"/>
      <c r="G482" s="35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5"/>
      <c r="D483" s="35"/>
      <c r="E483" s="35"/>
      <c r="F483" s="35"/>
      <c r="G483" s="35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5"/>
      <c r="D484" s="35"/>
      <c r="E484" s="35"/>
      <c r="F484" s="35"/>
      <c r="G484" s="35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5"/>
      <c r="D485" s="35"/>
      <c r="E485" s="35"/>
      <c r="F485" s="35"/>
      <c r="G485" s="35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5"/>
      <c r="D486" s="35"/>
      <c r="E486" s="35"/>
      <c r="F486" s="35"/>
      <c r="G486" s="35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5"/>
      <c r="D487" s="35"/>
      <c r="E487" s="35"/>
      <c r="F487" s="35"/>
      <c r="G487" s="35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5"/>
      <c r="D488" s="35"/>
      <c r="E488" s="35"/>
      <c r="F488" s="35"/>
      <c r="G488" s="35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5"/>
      <c r="D489" s="35"/>
      <c r="E489" s="35"/>
      <c r="F489" s="35"/>
      <c r="G489" s="35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5"/>
      <c r="D490" s="35"/>
      <c r="E490" s="35"/>
      <c r="F490" s="35"/>
      <c r="G490" s="35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5"/>
      <c r="D491" s="35"/>
      <c r="E491" s="35"/>
      <c r="F491" s="35"/>
      <c r="G491" s="35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5"/>
      <c r="D492" s="35"/>
      <c r="E492" s="35"/>
      <c r="F492" s="35"/>
      <c r="G492" s="35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5"/>
      <c r="D493" s="35"/>
      <c r="E493" s="35"/>
      <c r="F493" s="35"/>
      <c r="G493" s="35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5"/>
      <c r="D494" s="35"/>
      <c r="E494" s="35"/>
      <c r="F494" s="35"/>
      <c r="G494" s="35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5"/>
      <c r="D495" s="35"/>
      <c r="E495" s="35"/>
      <c r="F495" s="35"/>
      <c r="G495" s="35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5"/>
      <c r="D496" s="35"/>
      <c r="E496" s="35"/>
      <c r="F496" s="35"/>
      <c r="G496" s="35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5"/>
      <c r="D497" s="35"/>
      <c r="E497" s="35"/>
      <c r="F497" s="35"/>
      <c r="G497" s="35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5"/>
      <c r="D498" s="35"/>
      <c r="E498" s="35"/>
      <c r="F498" s="35"/>
      <c r="G498" s="35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5"/>
      <c r="D499" s="35"/>
      <c r="E499" s="35"/>
      <c r="F499" s="35"/>
      <c r="G499" s="35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5"/>
      <c r="D500" s="35"/>
      <c r="E500" s="35"/>
      <c r="F500" s="35"/>
      <c r="G500" s="35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5"/>
      <c r="D501" s="35"/>
      <c r="E501" s="35"/>
      <c r="F501" s="35"/>
      <c r="G501" s="35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5"/>
      <c r="D502" s="35"/>
      <c r="E502" s="35"/>
      <c r="F502" s="35"/>
      <c r="G502" s="35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5"/>
      <c r="D503" s="35"/>
      <c r="E503" s="35"/>
      <c r="F503" s="35"/>
      <c r="G503" s="35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5"/>
      <c r="D504" s="35"/>
      <c r="E504" s="35"/>
      <c r="F504" s="35"/>
      <c r="G504" s="35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5"/>
      <c r="D505" s="35"/>
      <c r="E505" s="35"/>
      <c r="F505" s="35"/>
      <c r="G505" s="35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5"/>
      <c r="D506" s="35"/>
      <c r="E506" s="35"/>
      <c r="F506" s="35"/>
      <c r="G506" s="35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5"/>
      <c r="D507" s="35"/>
      <c r="E507" s="35"/>
      <c r="F507" s="35"/>
      <c r="G507" s="35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5"/>
      <c r="D508" s="35"/>
      <c r="E508" s="35"/>
      <c r="F508" s="35"/>
      <c r="G508" s="35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5"/>
      <c r="D509" s="35"/>
      <c r="E509" s="35"/>
      <c r="F509" s="35"/>
      <c r="G509" s="35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5"/>
      <c r="D510" s="35"/>
      <c r="E510" s="35"/>
      <c r="F510" s="35"/>
      <c r="G510" s="35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5"/>
      <c r="D511" s="35"/>
      <c r="E511" s="35"/>
      <c r="F511" s="35"/>
      <c r="G511" s="35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5"/>
      <c r="D512" s="35"/>
      <c r="E512" s="35"/>
      <c r="F512" s="35"/>
      <c r="G512" s="35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2">
    <mergeCell ref="F3:G3"/>
    <mergeCell ref="N5:O5"/>
  </mergeCells>
  <conditionalFormatting sqref="C401:G512 C48:C132 C142:C400">
    <cfRule type="expression" dxfId="0" priority="1">
      <formula>C48&lt;&gt;""</formula>
    </cfRule>
  </conditionalFormatting>
  <conditionalFormatting sqref="C13:G400">
    <cfRule type="expression" dxfId="1" priority="2">
      <formula>ROW()&lt;COUNTIF($C:$C,"&gt;0")+14</formula>
    </cfRule>
  </conditionalFormatting>
  <conditionalFormatting sqref="C13:G13">
    <cfRule type="expression" dxfId="2" priority="3">
      <formula>$C$13=0</formula>
    </cfRule>
  </conditionalFormatting>
  <conditionalFormatting sqref="C133:C141">
    <cfRule type="expression" dxfId="0" priority="4">
      <formula>C133&lt;&gt;""</formula>
    </cfRule>
  </conditionalFormatting>
  <dataValidations>
    <dataValidation type="list" allowBlank="1" showErrorMessage="1" sqref="D6">
      <formula1>"Mensual,Bimensual,Trimestral,Cuatrimestral,Semestral,Anual"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1998-02-20T14:56:36Z</dcterms:created>
  <dc:creator>Planilla Excel</dc:creator>
</cp:coreProperties>
</file>